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G22" s="1"/>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9" i="2" l="1"/>
  <c r="G44"/>
  <c r="G3"/>
  <c r="F77" i="3"/>
  <c r="G28" i="2"/>
  <c r="G34"/>
  <c r="G16"/>
  <c r="F73" i="3"/>
  <c r="G8" i="1"/>
  <c r="G24"/>
  <c r="G19"/>
  <c r="G16"/>
  <c r="G12"/>
  <c r="G52" i="2" l="1"/>
  <c r="G29" i="1"/>
</calcChain>
</file>

<file path=xl/sharedStrings.xml><?xml version="1.0" encoding="utf-8"?>
<sst xmlns="http://schemas.openxmlformats.org/spreadsheetml/2006/main" count="593" uniqueCount="538">
  <si>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</si>
  <si>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</si>
  <si>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</si>
  <si>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</si>
  <si>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</si>
  <si>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</si>
  <si>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</si>
  <si>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</si>
  <si>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</si>
  <si>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</si>
  <si>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</si>
  <si>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</si>
  <si>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</si>
  <si>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</si>
  <si>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Лучше чем большинство альтернатив.</t>
  </si>
  <si>
    <t>Значительные конкурентные преимущества.</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</si>
  <si>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</si>
  <si>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</si>
  <si>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</si>
  <si>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</si>
  <si>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</si>
  <si>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</si>
  <si>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</si>
  <si>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</si>
  <si>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</si>
  <si>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</si>
  <si>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</si>
  <si>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</si>
  <si>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</si>
  <si>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</si>
  <si>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</si>
  <si>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</si>
  <si>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</si>
  <si>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</si>
  <si>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</si>
  <si>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</si>
  <si>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</si>
  <si>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</si>
  <si>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</si>
  <si>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</si>
  <si>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</si>
  <si>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</si>
  <si>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</si>
  <si>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</si>
  <si>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</si>
  <si>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</si>
  <si>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</si>
  <si>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</si>
  <si>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</si>
  <si>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</si>
  <si>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</si>
  <si>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</si>
  <si>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</si>
  <si>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</si>
  <si>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</si>
  <si>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</si>
  <si>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</si>
  <si>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</si>
  <si>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</si>
  <si>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</si>
  <si>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</si>
  <si>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</si>
  <si>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</si>
  <si>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</si>
  <si>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</si>
  <si>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</si>
  <si>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</si>
  <si>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Дорожная карта составлена и выгладит оптимистично. Но остаются много вопросов по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</si>
  <si>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</si>
  <si>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</si>
  <si>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</si>
  <si>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</si>
  <si>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</si>
  <si>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Краткое и не чёткое описание развития проекта.</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</si>
  <si>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</si>
  <si>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</si>
  <si>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</si>
  <si>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</si>
  <si>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</si>
  <si>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</si>
  <si>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</si>
  <si>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</si>
  <si>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</si>
  <si>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</si>
  <si>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</si>
  <si>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</si>
  <si>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</si>
  <si>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</si>
  <si>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</si>
  <si>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</si>
  <si>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</si>
  <si>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</si>
  <si>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</si>
  <si>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</si>
  <si>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</si>
  <si>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</si>
  <si>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</si>
  <si>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</si>
  <si>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</si>
  <si>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</si>
  <si>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</si>
  <si>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</si>
  <si>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</si>
  <si>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</si>
  <si>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</si>
  <si>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</si>
  <si>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</si>
  <si>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</si>
  <si>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</si>
  <si>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</si>
  <si>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</si>
  <si>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</si>
  <si>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</si>
  <si>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</si>
  <si>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</si>
  <si>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</si>
  <si>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</si>
  <si>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</si>
  <si>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</si>
  <si>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</si>
  <si>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</si>
  <si>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</si>
  <si>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</si>
  <si>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</si>
  <si>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</si>
  <si>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</si>
  <si>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</si>
  <si>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</si>
  <si>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</si>
  <si>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</si>
  <si>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</si>
  <si>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</si>
  <si>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</si>
  <si>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</si>
  <si>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</si>
  <si>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</si>
  <si>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</si>
  <si>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</si>
  <si>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</si>
  <si>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</si>
  <si>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</si>
  <si>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</si>
  <si>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</si>
  <si>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</si>
  <si>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</si>
  <si>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</si>
  <si>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</si>
  <si>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</si>
  <si>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</si>
  <si>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</si>
  <si>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</si>
  <si>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</si>
  <si>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</si>
  <si>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</si>
  <si>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</si>
  <si>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</si>
  <si>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</si>
  <si>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</si>
  <si>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</si>
  <si>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</si>
  <si>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</si>
  <si>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</si>
  <si>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</si>
  <si>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</si>
  <si>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</si>
  <si>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</si>
  <si>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</si>
  <si>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</si>
  <si>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</si>
  <si>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</si>
  <si>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</si>
  <si>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</si>
  <si>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</si>
  <si>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</si>
  <si>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</si>
  <si>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</si>
  <si>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</si>
  <si>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</si>
  <si>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</si>
  <si>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</si>
  <si>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</si>
  <si>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</si>
  <si>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</si>
  <si>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</si>
  <si>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</si>
  <si>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</si>
  <si>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</si>
  <si>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</si>
  <si>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</si>
  <si>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</si>
  <si>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</si>
  <si>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</si>
  <si>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</si>
  <si>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</si>
  <si>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</si>
  <si>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</si>
  <si>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</si>
  <si>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</si>
  <si>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</si>
  <si>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</si>
  <si>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</si>
  <si>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</si>
  <si>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</si>
  <si>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</si>
  <si>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</si>
  <si>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</si>
  <si>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</si>
  <si>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</si>
  <si>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</si>
  <si>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</si>
  <si>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</si>
  <si>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</si>
  <si>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</si>
  <si>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</si>
  <si>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</si>
  <si>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</si>
  <si>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</si>
  <si>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</si>
  <si>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</si>
  <si>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</si>
  <si>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</si>
  <si>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</si>
  <si>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</si>
  <si>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</si>
  <si>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</si>
  <si>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</si>
  <si>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</si>
  <si>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</si>
  <si>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</si>
  <si>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</si>
  <si>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</si>
  <si>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</si>
  <si>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</si>
  <si>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</si>
  <si>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</si>
  <si>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</si>
  <si>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</si>
  <si>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</si>
  <si>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</si>
  <si>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</si>
  <si>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</si>
  <si>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</si>
  <si>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</si>
  <si>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</si>
  <si>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</si>
  <si>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</si>
  <si>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</si>
  <si>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</si>
  <si>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</si>
  <si>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</si>
  <si>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</si>
  <si>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</si>
  <si>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</si>
  <si>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</si>
  <si>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</si>
  <si>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</si>
  <si>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</si>
  <si>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</si>
  <si>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</si>
  <si>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</si>
  <si>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</si>
  <si>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</si>
  <si>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</si>
  <si>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</si>
  <si>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</si>
  <si>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</si>
  <si>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</si>
  <si>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</si>
  <si>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</si>
  <si>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</si>
  <si>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</si>
  <si>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</si>
  <si>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</si>
  <si>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</si>
  <si>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</si>
  <si>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</si>
  <si>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</si>
  <si>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</si>
  <si>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</si>
  <si>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</si>
  <si>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</si>
  <si>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</si>
  <si>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</si>
  <si>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</si>
  <si>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</si>
  <si>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</si>
  <si>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</si>
  <si>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</si>
  <si>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</si>
  <si>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</si>
  <si>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</si>
  <si>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</si>
  <si>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</si>
  <si>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</si>
  <si>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</si>
  <si>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</si>
  <si>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</si>
  <si>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</si>
  <si>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</si>
  <si>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</si>
  <si>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</si>
  <si>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</si>
  <si>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</si>
  <si>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</si>
  <si>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</si>
  <si>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</si>
  <si>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</si>
  <si>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</si>
  <si>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</si>
  <si>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</si>
  <si>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</si>
  <si>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</si>
  <si>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</si>
  <si>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</si>
  <si>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</si>
  <si>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</si>
  <si>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</si>
  <si>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</si>
  <si>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</si>
  <si>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</si>
  <si>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</si>
  <si>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</si>
  <si>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</si>
  <si>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</si>
  <si>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</si>
  <si>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</si>
  <si>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</si>
  <si>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</si>
  <si>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</si>
  <si>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</si>
  <si>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</si>
  <si>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</si>
  <si>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</si>
  <si>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</si>
  <si>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</si>
  <si>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</si>
  <si>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</si>
  <si>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</si>
  <si>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</si>
  <si>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</si>
  <si>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</si>
  <si>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</si>
  <si>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</si>
  <si>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</si>
  <si>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</si>
  <si>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</si>
  <si>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</si>
  <si>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</si>
  <si>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</si>
  <si>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</si>
  <si>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</si>
  <si>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</si>
  <si>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</si>
  <si>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</si>
  <si>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</si>
  <si>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</si>
  <si>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</si>
  <si>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</si>
  <si>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</si>
  <si>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</si>
  <si>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</si>
  <si>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</si>
  <si>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</si>
  <si>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</si>
  <si>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</si>
  <si>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</si>
  <si>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</si>
  <si>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</si>
  <si>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</si>
  <si>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</si>
  <si>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</si>
  <si>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</si>
  <si>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</si>
  <si>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</si>
  <si>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</si>
  <si>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</si>
  <si>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</si>
  <si>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</si>
  <si>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</si>
  <si>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</si>
  <si>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</si>
  <si>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</si>
  <si>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</si>
  <si>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</si>
  <si>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</si>
  <si>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</si>
  <si>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</si>
  <si>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</si>
  <si>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</si>
  <si>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</si>
  <si>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</si>
  <si>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</si>
  <si>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</si>
  <si>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</si>
  <si>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</si>
  <si>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</si>
  <si>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</si>
  <si>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</si>
  <si>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</si>
  <si>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</si>
  <si>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</si>
  <si>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</si>
  <si>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</si>
  <si>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</si>
  <si>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</si>
  <si>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</si>
  <si>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</si>
  <si>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</si>
  <si>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</si>
  <si>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</si>
  <si>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</si>
  <si>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</si>
  <si>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</si>
  <si>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</si>
  <si>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</si>
  <si>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</si>
  <si>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</si>
  <si>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</si>
  <si>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</si>
  <si>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</si>
  <si>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</si>
  <si>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</si>
  <si>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</si>
  <si>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</si>
  <si>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</si>
  <si>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</si>
  <si>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</si>
  <si>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</si>
  <si>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</si>
  <si>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</si>
  <si>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</si>
  <si>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</si>
  <si>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</si>
  <si>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</si>
  <si>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</si>
  <si>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</si>
  <si>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</si>
  <si>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</si>
  <si>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</si>
  <si>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</si>
  <si>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</si>
  <si>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</si>
  <si>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</si>
  <si>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</si>
  <si>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</si>
  <si>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</si>
  <si>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</si>
  <si>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</si>
  <si>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</si>
  <si>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</si>
  <si>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</si>
  <si>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</si>
  <si>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</si>
  <si>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</si>
  <si>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</si>
  <si>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</si>
  <si>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</si>
  <si>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</si>
  <si>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</si>
  <si>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</si>
  <si>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</si>
  <si>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</si>
  <si>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</si>
  <si>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</si>
  <si>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</si>
  <si>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</si>
  <si>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</si>
  <si>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</si>
  <si>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</si>
  <si>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</si>
  <si>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</si>
  <si>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</si>
  <si>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</si>
  <si>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</si>
  <si>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</si>
  <si>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</si>
  <si>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</si>
  <si>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</si>
  <si>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</si>
  <si>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</si>
  <si>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</si>
  <si>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</si>
  <si>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</si>
  <si>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</si>
  <si>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</si>
  <si>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</si>
  <si>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</si>
  <si>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</si>
  <si>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</si>
  <si>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</si>
  <si>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</si>
  <si>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</si>
  <si>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</si>
  <si>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</si>
  <si>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</si>
  <si>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</si>
  <si>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</si>
  <si>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</si>
  <si>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</si>
  <si>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</si>
  <si>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</si>
  <si>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</si>
  <si>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</si>
  <si>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</si>
  <si>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</si>
  <si>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</si>
  <si>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</si>
  <si>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</si>
  <si>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</si>
  <si>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</si>
  <si>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</si>
  <si>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</si>
  <si>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</si>
  <si>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</si>
  <si>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</si>
  <si>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</si>
  <si>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</si>
  <si>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</si>
  <si>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</si>
  <si>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</si>
  <si>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</si>
  <si>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</si>
  <si>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</si>
  <si>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</si>
  <si>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</si>
  <si>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</si>
  <si>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</si>
  <si>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</si>
  <si>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</si>
  <si>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</si>
  <si>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</si>
  <si>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Проработаны все ключевые юридические вопросы. Имеет легальный юридический статус</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</si>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</sst>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1">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9" fillId="10" borderId="0" xfId="0" applyFont="1" applyFill="1" applyAlignment="1"/>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13" fillId="0" borderId="0" xfId="0" applyFont="1" applyAlignment="1">
      <alignment horizontal="right" vertical="center" wrapText="1"/>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xf numFmtId="0" fontId="18" fillId="0" borderId="0" xfId="0" applyFont="1" applyAlignment="1">
      <alignment wrapText="1"/>
    </xf>
    <xf numFmtId="0" fontId="8" fillId="0" borderId="0" xfId="0" applyFont="1" applyAlignment="1">
      <alignment vertical="top" wrapText="1"/>
    </xf>
    <xf numFmtId="0" fontId="8" fillId="18" borderId="0" xfId="0" applyFont="1" applyFill="1" applyAlignment="1">
      <alignment horizontal="center" vertical="center"/>
    </xf>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4" fillId="0" borderId="0" xfId="0" applyFont="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 xmlns:a16="http://schemas.microsoft.com/office/drawing/2014/main"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 xmlns:a16="http://schemas.microsoft.com/office/drawing/2014/main"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Normal="100" workbookViewId="0">
      <pane ySplit="1" topLeftCell="A17" activePane="bottomLeft" state="frozen"/>
      <selection pane="bottomLeft" activeCell="E5" sqref="E5"/>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2</v>
      </c>
      <c r="D2" s="51">
        <f>SUM(D3:D7)</f>
        <v>3</v>
      </c>
      <c r="E2" s="51">
        <f>SUM(E3:E7)</f>
        <v>0</v>
      </c>
      <c r="F2" s="51">
        <f>SUM(F3:F7)</f>
        <v>0</v>
      </c>
      <c r="G2" s="20">
        <f>((B2*1)+(C2*2)+(D2*3)+(E2*4)+(F2*5))/SUM(B2:F2)</f>
        <v>2.6</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v>1</v>
      </c>
      <c r="D3" s="59"/>
      <c r="E3" s="59"/>
      <c r="F3" s="59"/>
      <c r="G3" s="74"/>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v>1</v>
      </c>
      <c r="E4" s="59"/>
      <c r="F4" s="59"/>
      <c r="G4" s="74"/>
      <c r="H4" s="60" t="s">
        <v>10</v>
      </c>
      <c r="I4" s="60" t="s">
        <v>11</v>
      </c>
      <c r="J4" s="60" t="s">
        <v>12</v>
      </c>
      <c r="K4" s="60" t="s">
        <v>13</v>
      </c>
      <c r="L4" s="60" t="s">
        <v>14</v>
      </c>
      <c r="M4" s="60" t="s">
        <v>15</v>
      </c>
      <c r="N4" s="59"/>
      <c r="O4" s="59"/>
      <c r="P4" s="59"/>
      <c r="Q4" s="59"/>
      <c r="R4" s="59"/>
      <c r="S4" s="59"/>
      <c r="T4" s="59"/>
      <c r="U4" s="59"/>
      <c r="V4" s="59"/>
      <c r="W4" s="59"/>
      <c r="X4" s="59"/>
      <c r="Y4" s="59"/>
      <c r="Z4" s="59"/>
      <c r="AA4" s="59"/>
      <c r="AB4" s="59"/>
    </row>
    <row r="5" spans="1:28" s="50" customFormat="1" ht="12.75">
      <c r="A5" s="60" t="s">
        <v>16</v>
      </c>
      <c r="B5" s="59"/>
      <c r="C5" s="59">
        <v>1</v>
      </c>
      <c r="D5" s="59"/>
      <c r="E5" s="60"/>
      <c r="F5" s="59"/>
      <c r="G5" s="74"/>
      <c r="H5" s="46" t="s">
        <v>537</v>
      </c>
      <c r="I5" s="60" t="s">
        <v>536</v>
      </c>
      <c r="J5" s="60" t="s">
        <v>518</v>
      </c>
      <c r="K5" s="60" t="s">
        <v>517</v>
      </c>
      <c r="L5" s="60" t="s">
        <v>516</v>
      </c>
      <c r="M5" s="60" t="s">
        <v>515</v>
      </c>
      <c r="N5" s="59"/>
      <c r="O5" s="59"/>
      <c r="P5" s="59"/>
      <c r="Q5" s="59"/>
      <c r="R5" s="59"/>
      <c r="S5" s="59"/>
      <c r="T5" s="59"/>
      <c r="U5" s="59"/>
      <c r="V5" s="59"/>
      <c r="W5" s="59"/>
      <c r="X5" s="59"/>
      <c r="Y5" s="59"/>
      <c r="Z5" s="59"/>
      <c r="AA5" s="59"/>
      <c r="AB5" s="59"/>
    </row>
    <row r="6" spans="1:28" ht="12.75">
      <c r="A6" s="60" t="s">
        <v>17</v>
      </c>
      <c r="B6" s="59"/>
      <c r="C6" s="59"/>
      <c r="D6" s="60">
        <v>1</v>
      </c>
      <c r="E6" s="59"/>
      <c r="F6" s="71"/>
      <c r="G6" s="74"/>
      <c r="H6" s="46" t="s">
        <v>532</v>
      </c>
      <c r="I6" s="60" t="s">
        <v>18</v>
      </c>
      <c r="J6" s="60" t="s">
        <v>19</v>
      </c>
      <c r="K6" s="60" t="s">
        <v>20</v>
      </c>
      <c r="L6" s="60" t="s">
        <v>21</v>
      </c>
      <c r="M6" s="60" t="s">
        <v>22</v>
      </c>
      <c r="N6" s="59"/>
      <c r="O6" s="59"/>
      <c r="P6" s="59"/>
      <c r="Q6" s="59"/>
      <c r="R6" s="59"/>
      <c r="S6" s="59"/>
      <c r="T6" s="59"/>
      <c r="U6" s="59"/>
      <c r="V6" s="59"/>
      <c r="W6" s="59"/>
      <c r="X6" s="59"/>
      <c r="Y6" s="59"/>
      <c r="Z6" s="59"/>
      <c r="AA6" s="59"/>
      <c r="AB6" s="59"/>
    </row>
    <row r="7" spans="1:28" s="46" customFormat="1" ht="12.75">
      <c r="A7" s="46" t="s">
        <v>526</v>
      </c>
      <c r="D7" s="46">
        <v>1</v>
      </c>
      <c r="G7" s="72"/>
      <c r="H7" s="46" t="s">
        <v>527</v>
      </c>
      <c r="I7" s="46" t="s">
        <v>533</v>
      </c>
      <c r="J7" s="46" t="s">
        <v>528</v>
      </c>
      <c r="K7" s="46" t="s">
        <v>529</v>
      </c>
      <c r="L7" s="46" t="s">
        <v>530</v>
      </c>
      <c r="M7" s="46" t="s">
        <v>531</v>
      </c>
    </row>
    <row r="8" spans="1:28" ht="12.75">
      <c r="A8" s="47" t="s">
        <v>524</v>
      </c>
      <c r="B8" s="51">
        <f>SUM(B9:B11)</f>
        <v>0</v>
      </c>
      <c r="C8" s="51">
        <f>SUM(C9:C11)</f>
        <v>0</v>
      </c>
      <c r="D8" s="51">
        <f>SUM(D9:D11)</f>
        <v>1</v>
      </c>
      <c r="E8" s="51">
        <f>SUM(E9:E11)</f>
        <v>2</v>
      </c>
      <c r="F8" s="51">
        <f>SUM(F9:F11)</f>
        <v>0</v>
      </c>
      <c r="G8" s="20">
        <f>((B8*1)+(C8*2)+(D8*3)+(E8*4)+(F8*5))/SUM(B8:F8)</f>
        <v>3.6666666666666665</v>
      </c>
      <c r="H8" s="51"/>
      <c r="I8" s="51"/>
      <c r="J8" s="51"/>
      <c r="K8" s="51"/>
      <c r="L8" s="51"/>
      <c r="M8" s="51"/>
      <c r="N8" s="51"/>
      <c r="O8" s="51"/>
      <c r="P8" s="51"/>
      <c r="Q8" s="51"/>
      <c r="R8" s="51"/>
      <c r="S8" s="51"/>
      <c r="T8" s="51"/>
      <c r="U8" s="51"/>
      <c r="V8" s="51"/>
      <c r="W8" s="51"/>
      <c r="X8" s="51"/>
      <c r="Y8" s="51"/>
      <c r="Z8" s="51"/>
      <c r="AA8" s="51"/>
      <c r="AB8" s="51"/>
    </row>
    <row r="9" spans="1:28" ht="12.75">
      <c r="A9" s="60" t="s">
        <v>23</v>
      </c>
      <c r="B9" s="59"/>
      <c r="C9" s="60"/>
      <c r="D9" s="59"/>
      <c r="E9" s="59">
        <v>1</v>
      </c>
      <c r="F9" s="59"/>
      <c r="G9" s="74"/>
      <c r="H9" s="46" t="s">
        <v>24</v>
      </c>
      <c r="I9" s="46" t="s">
        <v>25</v>
      </c>
      <c r="J9" s="46" t="s">
        <v>26</v>
      </c>
      <c r="K9" s="46" t="s">
        <v>27</v>
      </c>
      <c r="L9" s="46" t="s">
        <v>534</v>
      </c>
      <c r="M9" s="46" t="s">
        <v>535</v>
      </c>
      <c r="N9" s="59"/>
      <c r="O9" s="59"/>
      <c r="P9" s="59"/>
      <c r="Q9" s="59"/>
      <c r="R9" s="59"/>
      <c r="S9" s="59"/>
      <c r="T9" s="59"/>
      <c r="U9" s="59"/>
      <c r="V9" s="59"/>
      <c r="W9" s="59"/>
      <c r="X9" s="59"/>
      <c r="Y9" s="59"/>
      <c r="Z9" s="59"/>
      <c r="AA9" s="59"/>
      <c r="AB9" s="59"/>
    </row>
    <row r="10" spans="1:28" s="46" customFormat="1" ht="12.75">
      <c r="A10" s="46" t="s">
        <v>28</v>
      </c>
      <c r="E10" s="46">
        <v>1</v>
      </c>
      <c r="G10" s="75"/>
      <c r="H10" s="46" t="s">
        <v>525</v>
      </c>
      <c r="I10" s="46" t="s">
        <v>523</v>
      </c>
      <c r="J10" s="46" t="s">
        <v>29</v>
      </c>
      <c r="K10" s="46" t="s">
        <v>30</v>
      </c>
      <c r="L10" s="46" t="s">
        <v>31</v>
      </c>
      <c r="M10" s="46" t="s">
        <v>32</v>
      </c>
    </row>
    <row r="11" spans="1:28" ht="12.75">
      <c r="A11" s="46" t="s">
        <v>33</v>
      </c>
      <c r="B11" s="59"/>
      <c r="C11" s="59"/>
      <c r="D11" s="59">
        <v>1</v>
      </c>
      <c r="E11" s="60"/>
      <c r="F11" s="59"/>
      <c r="G11" s="75"/>
      <c r="H11" s="46" t="s">
        <v>34</v>
      </c>
      <c r="I11" s="46" t="s">
        <v>35</v>
      </c>
      <c r="J11" s="46" t="s">
        <v>36</v>
      </c>
      <c r="K11" s="46" t="s">
        <v>37</v>
      </c>
      <c r="L11" s="46" t="s">
        <v>38</v>
      </c>
      <c r="M11" s="46" t="s">
        <v>39</v>
      </c>
      <c r="N11" s="59"/>
      <c r="O11" s="59"/>
      <c r="P11" s="59"/>
      <c r="Q11" s="59"/>
      <c r="R11" s="59"/>
      <c r="S11" s="59"/>
      <c r="T11" s="59"/>
      <c r="U11" s="59"/>
      <c r="V11" s="59"/>
      <c r="W11" s="59"/>
      <c r="X11" s="59"/>
      <c r="Y11" s="59"/>
      <c r="Z11" s="59"/>
      <c r="AA11" s="59"/>
      <c r="AB11" s="59"/>
    </row>
    <row r="12" spans="1:28" ht="12.75">
      <c r="A12" s="13" t="s">
        <v>40</v>
      </c>
      <c r="B12" s="51">
        <f>SUM(B13:B15)</f>
        <v>1</v>
      </c>
      <c r="C12" s="51">
        <f>SUM(C13:C15)</f>
        <v>1</v>
      </c>
      <c r="D12" s="51">
        <f>SUM(D13:D15)</f>
        <v>1</v>
      </c>
      <c r="E12" s="51">
        <f>SUM(E13:E15)</f>
        <v>0</v>
      </c>
      <c r="F12" s="51">
        <f>SUM(F13:F15)</f>
        <v>0</v>
      </c>
      <c r="G12" s="20">
        <f>((B12*1)+(C12*2)+(D12*3)+(E12*4)+(F12*5))/SUM(B12:F12)</f>
        <v>2</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41</v>
      </c>
      <c r="C13" s="46">
        <v>1</v>
      </c>
      <c r="G13" s="74"/>
      <c r="H13" s="46" t="s">
        <v>42</v>
      </c>
      <c r="I13" s="46" t="s">
        <v>43</v>
      </c>
      <c r="J13" s="46" t="s">
        <v>44</v>
      </c>
      <c r="K13" s="46" t="s">
        <v>45</v>
      </c>
      <c r="L13" s="46" t="s">
        <v>46</v>
      </c>
      <c r="M13" s="46" t="s">
        <v>47</v>
      </c>
    </row>
    <row r="14" spans="1:28" ht="12.75">
      <c r="A14" s="46" t="s">
        <v>48</v>
      </c>
      <c r="B14" s="59"/>
      <c r="C14" s="59"/>
      <c r="D14" s="59">
        <v>1</v>
      </c>
      <c r="E14" s="59"/>
      <c r="F14" s="60"/>
      <c r="G14" s="75"/>
      <c r="H14" s="46" t="s">
        <v>49</v>
      </c>
      <c r="I14" s="46" t="s">
        <v>50</v>
      </c>
      <c r="J14" s="46" t="s">
        <v>51</v>
      </c>
      <c r="K14" s="46" t="s">
        <v>52</v>
      </c>
      <c r="L14" s="60" t="s">
        <v>53</v>
      </c>
      <c r="M14" s="46" t="s">
        <v>54</v>
      </c>
      <c r="N14" s="59"/>
      <c r="O14" s="59"/>
      <c r="P14" s="59"/>
      <c r="Q14" s="59"/>
      <c r="R14" s="59"/>
      <c r="S14" s="59"/>
      <c r="T14" s="59"/>
      <c r="U14" s="59"/>
      <c r="V14" s="59"/>
      <c r="W14" s="59"/>
      <c r="X14" s="59"/>
      <c r="Y14" s="59"/>
      <c r="Z14" s="59"/>
      <c r="AA14" s="59"/>
      <c r="AB14" s="59"/>
    </row>
    <row r="15" spans="1:28" ht="12.75">
      <c r="A15" s="60" t="s">
        <v>55</v>
      </c>
      <c r="B15" s="59">
        <v>1</v>
      </c>
      <c r="C15" s="59"/>
      <c r="D15" s="60"/>
      <c r="E15" s="59"/>
      <c r="F15" s="59"/>
      <c r="G15" s="75"/>
      <c r="H15" s="46" t="s">
        <v>56</v>
      </c>
      <c r="I15" s="46" t="s">
        <v>57</v>
      </c>
      <c r="J15" s="60" t="s">
        <v>58</v>
      </c>
      <c r="K15" s="60" t="s">
        <v>59</v>
      </c>
      <c r="L15" s="60" t="s">
        <v>60</v>
      </c>
      <c r="M15" s="60" t="s">
        <v>61</v>
      </c>
      <c r="N15" s="59"/>
      <c r="O15" s="59"/>
      <c r="P15" s="59"/>
      <c r="Q15" s="59"/>
      <c r="R15" s="59"/>
      <c r="S15" s="59"/>
      <c r="T15" s="59"/>
      <c r="U15" s="59"/>
      <c r="V15" s="59"/>
      <c r="W15" s="59"/>
      <c r="X15" s="59"/>
      <c r="Y15" s="59"/>
      <c r="Z15" s="59"/>
      <c r="AA15" s="59"/>
      <c r="AB15" s="59"/>
    </row>
    <row r="16" spans="1:28" ht="12.75">
      <c r="A16" s="47" t="s">
        <v>62</v>
      </c>
      <c r="B16" s="58">
        <f>SUM(B17:B18)</f>
        <v>1</v>
      </c>
      <c r="C16" s="58">
        <f>SUM(C17:C18)</f>
        <v>1</v>
      </c>
      <c r="D16" s="58">
        <f>SUM(D17:D18)</f>
        <v>0</v>
      </c>
      <c r="E16" s="58">
        <f>SUM(E17:E18)</f>
        <v>0</v>
      </c>
      <c r="F16" s="58">
        <f>SUM(F17:F18)</f>
        <v>0</v>
      </c>
      <c r="G16" s="20">
        <f>((B16*1)+(C16*2)+(D16*3)+(E16*4)+(F16*5))/SUM(B16:F16)</f>
        <v>1.5</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63</v>
      </c>
      <c r="B17" s="59"/>
      <c r="C17" s="59">
        <v>1</v>
      </c>
      <c r="D17" s="59"/>
      <c r="E17" s="60"/>
      <c r="F17" s="59"/>
      <c r="G17" s="74"/>
      <c r="H17" s="60" t="s">
        <v>64</v>
      </c>
      <c r="I17" s="60" t="s">
        <v>65</v>
      </c>
      <c r="J17" s="60" t="s">
        <v>66</v>
      </c>
      <c r="K17" s="60" t="s">
        <v>67</v>
      </c>
      <c r="L17" s="60" t="s">
        <v>68</v>
      </c>
      <c r="M17" s="60" t="s">
        <v>69</v>
      </c>
      <c r="N17" s="59"/>
      <c r="O17" s="59"/>
      <c r="P17" s="59"/>
      <c r="Q17" s="59"/>
      <c r="R17" s="59"/>
      <c r="S17" s="59"/>
      <c r="T17" s="59"/>
      <c r="U17" s="59"/>
      <c r="V17" s="59"/>
      <c r="W17" s="59"/>
      <c r="X17" s="59"/>
      <c r="Y17" s="59"/>
      <c r="Z17" s="59"/>
      <c r="AA17" s="59"/>
      <c r="AB17" s="59"/>
    </row>
    <row r="18" spans="1:28" ht="12.75">
      <c r="A18" s="60" t="s">
        <v>70</v>
      </c>
      <c r="B18" s="59">
        <v>1</v>
      </c>
      <c r="C18" s="59"/>
      <c r="D18" s="59"/>
      <c r="E18" s="59"/>
      <c r="F18" s="60"/>
      <c r="G18" s="75"/>
      <c r="H18" s="60" t="s">
        <v>71</v>
      </c>
      <c r="I18" s="60" t="s">
        <v>72</v>
      </c>
      <c r="J18" s="60" t="s">
        <v>73</v>
      </c>
      <c r="K18" s="60" t="s">
        <v>74</v>
      </c>
      <c r="L18" s="60" t="s">
        <v>75</v>
      </c>
      <c r="M18" s="60" t="s">
        <v>76</v>
      </c>
      <c r="N18" s="59"/>
      <c r="O18" s="59"/>
      <c r="P18" s="59"/>
      <c r="Q18" s="59"/>
      <c r="R18" s="59"/>
      <c r="S18" s="59"/>
      <c r="T18" s="59"/>
      <c r="U18" s="59"/>
      <c r="V18" s="59"/>
      <c r="W18" s="59"/>
      <c r="X18" s="59"/>
      <c r="Y18" s="59"/>
      <c r="Z18" s="59"/>
      <c r="AA18" s="59"/>
      <c r="AB18" s="59"/>
    </row>
    <row r="19" spans="1:28" ht="12.75">
      <c r="A19" s="47" t="s">
        <v>77</v>
      </c>
      <c r="B19" s="51">
        <f>SUM(B20:B23)</f>
        <v>1</v>
      </c>
      <c r="C19" s="51">
        <f>SUM(C20:C23)</f>
        <v>1</v>
      </c>
      <c r="D19" s="51">
        <f>SUM(D20:D23)</f>
        <v>1</v>
      </c>
      <c r="E19" s="51">
        <f>SUM(E20:E23)</f>
        <v>1</v>
      </c>
      <c r="F19" s="51">
        <f>SUM(F20:F23)</f>
        <v>0</v>
      </c>
      <c r="G19" s="20">
        <f>((B19*1)+(C19*2)+(D19*3)+(E19*4)+(F19*5))/SUM(B19:F19)</f>
        <v>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78</v>
      </c>
      <c r="B20" s="59"/>
      <c r="C20" s="59"/>
      <c r="D20" s="59">
        <v>1</v>
      </c>
      <c r="E20" s="60"/>
      <c r="F20" s="59"/>
      <c r="G20" s="74"/>
      <c r="H20" s="46" t="s">
        <v>79</v>
      </c>
      <c r="I20" s="60" t="s">
        <v>80</v>
      </c>
      <c r="J20" s="60" t="s">
        <v>81</v>
      </c>
      <c r="K20" s="60" t="s">
        <v>82</v>
      </c>
      <c r="L20" s="60" t="s">
        <v>83</v>
      </c>
      <c r="M20" s="60" t="s">
        <v>84</v>
      </c>
      <c r="N20" s="59"/>
      <c r="O20" s="59"/>
      <c r="P20" s="59"/>
      <c r="Q20" s="59"/>
      <c r="R20" s="59"/>
      <c r="S20" s="59"/>
      <c r="T20" s="59"/>
      <c r="U20" s="59"/>
      <c r="V20" s="59"/>
      <c r="W20" s="59"/>
      <c r="X20" s="59"/>
      <c r="Y20" s="59"/>
      <c r="Z20" s="59"/>
      <c r="AA20" s="59"/>
      <c r="AB20" s="59"/>
    </row>
    <row r="21" spans="1:28" ht="12.75">
      <c r="A21" s="60" t="s">
        <v>85</v>
      </c>
      <c r="B21" s="59"/>
      <c r="C21" s="59">
        <v>1</v>
      </c>
      <c r="D21" s="59"/>
      <c r="E21" s="60"/>
      <c r="F21" s="59"/>
      <c r="G21" s="75"/>
      <c r="H21" s="46" t="s">
        <v>86</v>
      </c>
      <c r="I21" s="60" t="s">
        <v>87</v>
      </c>
      <c r="J21" s="60" t="s">
        <v>88</v>
      </c>
      <c r="K21" s="60" t="s">
        <v>89</v>
      </c>
      <c r="L21" s="60" t="s">
        <v>90</v>
      </c>
      <c r="M21" s="60" t="s">
        <v>91</v>
      </c>
      <c r="N21" s="59"/>
      <c r="O21" s="59"/>
      <c r="P21" s="59"/>
      <c r="Q21" s="59"/>
      <c r="R21" s="59"/>
      <c r="S21" s="59"/>
      <c r="T21" s="59"/>
      <c r="U21" s="59"/>
      <c r="V21" s="59"/>
      <c r="W21" s="59"/>
      <c r="X21" s="59"/>
      <c r="Y21" s="59"/>
      <c r="Z21" s="59"/>
      <c r="AA21" s="59"/>
      <c r="AB21" s="59"/>
    </row>
    <row r="22" spans="1:28" ht="12.75">
      <c r="A22" s="46" t="s">
        <v>92</v>
      </c>
      <c r="B22" s="59"/>
      <c r="C22" s="59"/>
      <c r="D22" s="60"/>
      <c r="E22" s="59">
        <v>1</v>
      </c>
      <c r="F22" s="59"/>
      <c r="G22" s="75"/>
      <c r="H22" s="46" t="s">
        <v>93</v>
      </c>
      <c r="I22" s="60" t="s">
        <v>94</v>
      </c>
      <c r="J22" s="60" t="s">
        <v>95</v>
      </c>
      <c r="K22" s="60" t="s">
        <v>96</v>
      </c>
      <c r="L22" s="60" t="s">
        <v>97</v>
      </c>
      <c r="M22" s="60" t="s">
        <v>98</v>
      </c>
      <c r="N22" s="59"/>
      <c r="O22" s="59"/>
      <c r="P22" s="59"/>
      <c r="Q22" s="59"/>
      <c r="R22" s="59"/>
      <c r="S22" s="59"/>
      <c r="T22" s="59"/>
      <c r="U22" s="59"/>
      <c r="V22" s="59"/>
      <c r="W22" s="59"/>
      <c r="X22" s="59"/>
      <c r="Y22" s="59"/>
      <c r="Z22" s="59"/>
      <c r="AA22" s="59"/>
      <c r="AB22" s="59"/>
    </row>
    <row r="23" spans="1:28" s="52" customFormat="1" ht="12.75">
      <c r="A23" s="52" t="s">
        <v>99</v>
      </c>
      <c r="B23" s="52">
        <v>1</v>
      </c>
      <c r="G23" s="53"/>
      <c r="H23" s="52" t="s">
        <v>100</v>
      </c>
      <c r="I23" s="52" t="s">
        <v>101</v>
      </c>
      <c r="J23" s="52" t="s">
        <v>102</v>
      </c>
      <c r="K23" s="52" t="s">
        <v>103</v>
      </c>
      <c r="L23" s="52" t="s">
        <v>104</v>
      </c>
      <c r="M23" s="46" t="s">
        <v>105</v>
      </c>
    </row>
    <row r="24" spans="1:28" ht="12.75">
      <c r="A24" s="47" t="s">
        <v>106</v>
      </c>
      <c r="B24" s="51">
        <f>SUM(B25:B27)</f>
        <v>2</v>
      </c>
      <c r="C24" s="51">
        <f>SUM(C25:C27)</f>
        <v>0</v>
      </c>
      <c r="D24" s="51">
        <f>SUM(D25:D27)</f>
        <v>1</v>
      </c>
      <c r="E24" s="51">
        <f>SUM(E25:E27)</f>
        <v>0</v>
      </c>
      <c r="F24" s="51">
        <f>SUM(F25:F27)</f>
        <v>0</v>
      </c>
      <c r="G24" s="20">
        <f>((B24*1)+(C24*2)+(D24*3)+(E24*4)+(F24*5))/SUM(B24:F24)</f>
        <v>1.6666666666666667</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107</v>
      </c>
      <c r="B25" s="59">
        <v>1</v>
      </c>
      <c r="C25" s="59"/>
      <c r="D25" s="60"/>
      <c r="E25" s="59"/>
      <c r="F25" s="71"/>
      <c r="G25" s="74"/>
      <c r="H25" s="46" t="s">
        <v>108</v>
      </c>
      <c r="I25" s="60" t="s">
        <v>521</v>
      </c>
      <c r="J25" s="60" t="s">
        <v>522</v>
      </c>
      <c r="K25" s="60" t="s">
        <v>109</v>
      </c>
      <c r="L25" s="60" t="s">
        <v>110</v>
      </c>
      <c r="M25" s="60" t="s">
        <v>111</v>
      </c>
      <c r="N25" s="59"/>
      <c r="O25" s="59"/>
      <c r="P25" s="59"/>
      <c r="Q25" s="59"/>
      <c r="R25" s="59"/>
      <c r="S25" s="59"/>
      <c r="T25" s="59"/>
      <c r="U25" s="59"/>
      <c r="V25" s="59"/>
      <c r="W25" s="59"/>
      <c r="X25" s="59"/>
      <c r="Y25" s="59"/>
      <c r="Z25" s="59"/>
      <c r="AA25" s="59"/>
      <c r="AB25" s="59"/>
    </row>
    <row r="26" spans="1:28" ht="12.75">
      <c r="A26" s="57" t="s">
        <v>112</v>
      </c>
      <c r="B26" s="59">
        <v>1</v>
      </c>
      <c r="C26" s="59"/>
      <c r="D26" s="59"/>
      <c r="E26" s="60"/>
      <c r="F26" s="59"/>
      <c r="G26" s="75"/>
      <c r="H26" s="54" t="s">
        <v>113</v>
      </c>
      <c r="I26" s="60" t="s">
        <v>114</v>
      </c>
      <c r="J26" s="60" t="s">
        <v>115</v>
      </c>
      <c r="K26" s="60" t="s">
        <v>116</v>
      </c>
      <c r="L26" s="60" t="s">
        <v>117</v>
      </c>
      <c r="M26" s="60" t="s">
        <v>118</v>
      </c>
      <c r="N26" s="59"/>
      <c r="O26" s="59"/>
      <c r="P26" s="59"/>
      <c r="Q26" s="59"/>
      <c r="R26" s="59"/>
      <c r="S26" s="59"/>
      <c r="T26" s="59"/>
      <c r="U26" s="59"/>
      <c r="V26" s="59"/>
      <c r="W26" s="59"/>
      <c r="X26" s="59"/>
      <c r="Y26" s="59"/>
      <c r="Z26" s="59"/>
      <c r="AA26" s="59"/>
      <c r="AB26" s="59"/>
    </row>
    <row r="27" spans="1:28" s="52" customFormat="1" ht="12.75">
      <c r="A27" s="52" t="s">
        <v>119</v>
      </c>
      <c r="D27" s="52">
        <v>1</v>
      </c>
      <c r="G27" s="75"/>
      <c r="H27" s="52" t="s">
        <v>120</v>
      </c>
      <c r="I27" s="52" t="s">
        <v>121</v>
      </c>
      <c r="J27" s="52" t="s">
        <v>122</v>
      </c>
      <c r="K27" s="52" t="s">
        <v>123</v>
      </c>
      <c r="L27" s="52" t="s">
        <v>520</v>
      </c>
      <c r="M27" s="52" t="s">
        <v>519</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124</v>
      </c>
      <c r="B29" s="51"/>
      <c r="C29" s="51"/>
      <c r="D29" s="51"/>
      <c r="E29" s="51"/>
      <c r="F29" s="51"/>
      <c r="G29" s="20">
        <f>SUM(G2,G8,G12,G16,G19,G24)/ 6</f>
        <v>2.322222222222222</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3"/>
      <c r="B31" s="73"/>
      <c r="C31" s="73"/>
      <c r="D31" s="73"/>
      <c r="E31" s="73"/>
      <c r="F31" s="73"/>
      <c r="G31" s="73"/>
      <c r="H31" s="73"/>
      <c r="I31" s="73"/>
      <c r="J31" s="73"/>
      <c r="K31" s="73"/>
      <c r="L31" s="73"/>
      <c r="M31" s="59"/>
      <c r="N31" s="59"/>
      <c r="O31" s="59"/>
      <c r="P31" s="59"/>
      <c r="Q31" s="59"/>
      <c r="R31" s="59"/>
      <c r="S31" s="59"/>
      <c r="T31" s="59"/>
      <c r="U31" s="59"/>
      <c r="V31" s="59"/>
      <c r="W31" s="59"/>
      <c r="X31" s="59"/>
      <c r="Y31" s="59"/>
      <c r="Z31" s="59"/>
      <c r="AA31" s="59"/>
      <c r="AB31" s="59"/>
    </row>
    <row r="32" spans="1:28" ht="15.75" customHeight="1">
      <c r="A32" s="73"/>
      <c r="B32" s="73"/>
      <c r="C32" s="73"/>
      <c r="D32" s="73"/>
      <c r="E32" s="73"/>
      <c r="F32" s="73"/>
      <c r="G32" s="73"/>
      <c r="H32" s="73"/>
      <c r="I32" s="73"/>
      <c r="J32" s="73"/>
      <c r="K32" s="73"/>
      <c r="L32" s="73"/>
    </row>
    <row r="33" spans="1:12" ht="15.75" customHeight="1">
      <c r="A33" s="73"/>
      <c r="B33" s="73"/>
      <c r="C33" s="73"/>
      <c r="D33" s="73"/>
      <c r="E33" s="73"/>
      <c r="F33" s="73"/>
      <c r="G33" s="73"/>
      <c r="H33" s="73"/>
      <c r="I33" s="73"/>
      <c r="J33" s="73"/>
      <c r="K33" s="73"/>
      <c r="L33" s="73"/>
    </row>
    <row r="34" spans="1:12" ht="15.75" customHeight="1">
      <c r="A34" s="73"/>
      <c r="B34" s="73"/>
      <c r="C34" s="73"/>
      <c r="D34" s="73"/>
      <c r="E34" s="73"/>
      <c r="F34" s="73"/>
      <c r="G34" s="73"/>
      <c r="H34" s="73"/>
      <c r="I34" s="73"/>
      <c r="J34" s="73"/>
      <c r="K34" s="73"/>
      <c r="L34" s="73"/>
    </row>
    <row r="35" spans="1:12" ht="15.75" customHeight="1">
      <c r="A35" s="73"/>
      <c r="B35" s="73"/>
      <c r="C35" s="73"/>
      <c r="D35" s="73"/>
      <c r="E35" s="73"/>
      <c r="F35" s="73"/>
      <c r="G35" s="73"/>
      <c r="H35" s="73"/>
      <c r="I35" s="73"/>
      <c r="J35" s="73"/>
      <c r="K35" s="73"/>
      <c r="L35" s="73"/>
    </row>
    <row r="36" spans="1:12" ht="15.75" customHeight="1">
      <c r="A36" s="73"/>
      <c r="B36" s="73"/>
      <c r="C36" s="73"/>
      <c r="D36" s="73"/>
      <c r="E36" s="73"/>
      <c r="F36" s="73"/>
      <c r="G36" s="73"/>
      <c r="H36" s="73"/>
      <c r="I36" s="73"/>
      <c r="J36" s="73"/>
      <c r="K36" s="73"/>
      <c r="L36" s="73"/>
    </row>
    <row r="37" spans="1:12" ht="15.75" customHeight="1">
      <c r="A37" s="73"/>
      <c r="B37" s="73"/>
      <c r="C37" s="73"/>
      <c r="D37" s="73"/>
      <c r="E37" s="73"/>
      <c r="F37" s="73"/>
      <c r="G37" s="73"/>
      <c r="H37" s="73"/>
      <c r="I37" s="73"/>
      <c r="J37" s="73"/>
      <c r="K37" s="73"/>
      <c r="L37" s="73"/>
    </row>
    <row r="38" spans="1:12" ht="15.75" customHeight="1">
      <c r="A38" s="73"/>
      <c r="B38" s="73"/>
      <c r="C38" s="73"/>
      <c r="D38" s="73"/>
      <c r="E38" s="73"/>
      <c r="F38" s="73"/>
      <c r="G38" s="73"/>
      <c r="H38" s="73"/>
      <c r="I38" s="73"/>
      <c r="J38" s="73"/>
      <c r="K38" s="73"/>
      <c r="L38" s="73"/>
    </row>
    <row r="39" spans="1:12" ht="15.75" customHeight="1">
      <c r="A39" s="73"/>
      <c r="B39" s="73"/>
      <c r="C39" s="73"/>
      <c r="D39" s="73"/>
      <c r="E39" s="73"/>
      <c r="F39" s="73"/>
      <c r="G39" s="73"/>
      <c r="H39" s="73"/>
      <c r="I39" s="73"/>
      <c r="J39" s="73"/>
      <c r="K39" s="73"/>
      <c r="L39" s="73"/>
    </row>
    <row r="40" spans="1:12" ht="15.75" customHeight="1">
      <c r="A40" s="73"/>
      <c r="B40" s="73"/>
      <c r="C40" s="73"/>
      <c r="D40" s="73"/>
      <c r="E40" s="73"/>
      <c r="F40" s="73"/>
      <c r="G40" s="73"/>
      <c r="H40" s="73"/>
      <c r="I40" s="73"/>
      <c r="J40" s="73"/>
      <c r="K40" s="73"/>
      <c r="L40" s="73"/>
    </row>
    <row r="41" spans="1:12" ht="15.75" customHeight="1">
      <c r="A41" s="73"/>
      <c r="B41" s="73"/>
      <c r="C41" s="73"/>
      <c r="D41" s="73"/>
      <c r="E41" s="73"/>
      <c r="F41" s="73"/>
      <c r="G41" s="73"/>
      <c r="H41" s="73"/>
      <c r="I41" s="73"/>
      <c r="J41" s="73"/>
      <c r="K41" s="73"/>
      <c r="L41" s="73"/>
    </row>
    <row r="42" spans="1:12" ht="15.75" customHeight="1">
      <c r="A42" s="73"/>
      <c r="B42" s="73"/>
      <c r="C42" s="73"/>
      <c r="D42" s="73"/>
      <c r="E42" s="73"/>
      <c r="F42" s="73"/>
      <c r="G42" s="73"/>
      <c r="H42" s="73"/>
      <c r="I42" s="73"/>
      <c r="J42" s="73"/>
      <c r="K42" s="73"/>
      <c r="L42" s="73"/>
    </row>
    <row r="43" spans="1:12" ht="15.75" customHeight="1">
      <c r="A43" s="73"/>
      <c r="B43" s="73"/>
      <c r="C43" s="73"/>
      <c r="D43" s="73"/>
      <c r="E43" s="73"/>
      <c r="F43" s="73"/>
      <c r="G43" s="73"/>
      <c r="H43" s="73"/>
      <c r="I43" s="73"/>
      <c r="J43" s="73"/>
      <c r="K43" s="73"/>
      <c r="L43" s="73"/>
    </row>
    <row r="44" spans="1:12" ht="15.75" customHeight="1">
      <c r="A44" s="73"/>
      <c r="B44" s="73"/>
      <c r="C44" s="73"/>
      <c r="D44" s="73"/>
      <c r="E44" s="73"/>
      <c r="F44" s="73"/>
      <c r="G44" s="73"/>
      <c r="H44" s="73"/>
      <c r="I44" s="73"/>
      <c r="J44" s="73"/>
      <c r="K44" s="73"/>
      <c r="L44" s="73"/>
    </row>
    <row r="45" spans="1:12" ht="15.75" customHeight="1">
      <c r="A45" s="73"/>
      <c r="B45" s="73"/>
      <c r="C45" s="73"/>
      <c r="D45" s="73"/>
      <c r="E45" s="73"/>
      <c r="F45" s="73"/>
      <c r="G45" s="73"/>
      <c r="H45" s="73"/>
      <c r="I45" s="73"/>
      <c r="J45" s="73"/>
      <c r="K45" s="73"/>
      <c r="L45" s="73"/>
    </row>
    <row r="46" spans="1:12" ht="15.75" customHeight="1">
      <c r="A46" s="73"/>
      <c r="B46" s="73"/>
      <c r="C46" s="73"/>
      <c r="D46" s="73"/>
      <c r="E46" s="73"/>
      <c r="F46" s="73"/>
      <c r="G46" s="73"/>
      <c r="H46" s="73"/>
      <c r="I46" s="73"/>
      <c r="J46" s="73"/>
      <c r="K46" s="73"/>
      <c r="L46" s="73"/>
    </row>
    <row r="47" spans="1:12" ht="15.75" customHeight="1">
      <c r="A47" s="73"/>
      <c r="B47" s="73"/>
      <c r="C47" s="73"/>
      <c r="D47" s="73"/>
      <c r="E47" s="73"/>
      <c r="F47" s="73"/>
      <c r="G47" s="73"/>
      <c r="H47" s="73"/>
      <c r="I47" s="73"/>
      <c r="J47" s="73"/>
      <c r="K47" s="73"/>
      <c r="L47" s="73"/>
    </row>
    <row r="48" spans="1:12" ht="15.75" customHeight="1">
      <c r="A48" s="73"/>
      <c r="B48" s="73"/>
      <c r="C48" s="73"/>
      <c r="D48" s="73"/>
      <c r="E48" s="73"/>
      <c r="F48" s="73"/>
      <c r="G48" s="73"/>
      <c r="H48" s="73"/>
      <c r="I48" s="73"/>
      <c r="J48" s="73"/>
      <c r="K48" s="73"/>
      <c r="L48" s="73"/>
    </row>
    <row r="49" spans="1:12" ht="15.75" customHeight="1">
      <c r="A49" s="73"/>
      <c r="B49" s="73"/>
      <c r="C49" s="73"/>
      <c r="D49" s="73"/>
      <c r="E49" s="73"/>
      <c r="F49" s="73"/>
      <c r="G49" s="73"/>
      <c r="H49" s="73"/>
      <c r="I49" s="73"/>
      <c r="J49" s="73"/>
      <c r="K49" s="73"/>
      <c r="L49" s="73"/>
    </row>
    <row r="50" spans="1:12" ht="15.75" customHeight="1">
      <c r="A50" s="73"/>
      <c r="B50" s="73"/>
      <c r="C50" s="73"/>
      <c r="D50" s="73"/>
      <c r="E50" s="73"/>
      <c r="F50" s="73"/>
      <c r="G50" s="73"/>
      <c r="H50" s="73"/>
      <c r="I50" s="73"/>
      <c r="J50" s="73"/>
      <c r="K50" s="73"/>
      <c r="L50" s="73"/>
    </row>
    <row r="51" spans="1:12" ht="15.75" customHeight="1">
      <c r="A51" s="73"/>
      <c r="B51" s="73"/>
      <c r="C51" s="73"/>
      <c r="D51" s="73"/>
      <c r="E51" s="73"/>
      <c r="F51" s="73"/>
      <c r="G51" s="73"/>
      <c r="H51" s="73"/>
      <c r="I51" s="73"/>
      <c r="J51" s="73"/>
      <c r="K51" s="73"/>
      <c r="L51" s="73"/>
    </row>
    <row r="52" spans="1:12" ht="15.75" customHeight="1">
      <c r="A52" s="73"/>
      <c r="B52" s="73"/>
      <c r="C52" s="73"/>
      <c r="D52" s="73"/>
      <c r="E52" s="73"/>
      <c r="F52" s="73"/>
      <c r="G52" s="73"/>
      <c r="H52" s="73"/>
      <c r="I52" s="73"/>
      <c r="J52" s="73"/>
      <c r="K52" s="73"/>
      <c r="L52" s="73"/>
    </row>
    <row r="53" spans="1:12" ht="15.75" customHeight="1">
      <c r="A53" s="73"/>
      <c r="B53" s="73"/>
      <c r="C53" s="73"/>
      <c r="D53" s="73"/>
      <c r="E53" s="73"/>
      <c r="F53" s="73"/>
      <c r="G53" s="73"/>
      <c r="H53" s="73"/>
      <c r="I53" s="73"/>
      <c r="J53" s="73"/>
      <c r="K53" s="73"/>
      <c r="L53" s="73"/>
    </row>
    <row r="54" spans="1:12" ht="15.75" customHeight="1">
      <c r="A54" s="73"/>
      <c r="B54" s="73"/>
      <c r="C54" s="73"/>
      <c r="D54" s="73"/>
      <c r="E54" s="73"/>
      <c r="F54" s="73"/>
      <c r="G54" s="73"/>
      <c r="H54" s="73"/>
      <c r="I54" s="73"/>
      <c r="J54" s="73"/>
      <c r="K54" s="73"/>
      <c r="L54" s="73"/>
    </row>
    <row r="55" spans="1:12" ht="15.75" customHeight="1">
      <c r="A55" s="73"/>
      <c r="B55" s="73"/>
      <c r="C55" s="73"/>
      <c r="D55" s="73"/>
      <c r="E55" s="73"/>
      <c r="F55" s="73"/>
      <c r="G55" s="73"/>
      <c r="H55" s="73"/>
      <c r="I55" s="73"/>
      <c r="J55" s="73"/>
      <c r="K55" s="73"/>
      <c r="L55" s="73"/>
    </row>
    <row r="56" spans="1:12" ht="15.75" customHeight="1">
      <c r="A56" s="73"/>
      <c r="B56" s="73"/>
      <c r="C56" s="73"/>
      <c r="D56" s="73"/>
      <c r="E56" s="73"/>
      <c r="F56" s="73"/>
      <c r="G56" s="73"/>
      <c r="H56" s="73"/>
      <c r="I56" s="73"/>
      <c r="J56" s="73"/>
      <c r="K56" s="73"/>
      <c r="L56" s="73"/>
    </row>
    <row r="57" spans="1:12" ht="15.75" customHeight="1">
      <c r="A57" s="73"/>
      <c r="B57" s="73"/>
      <c r="C57" s="73"/>
      <c r="D57" s="73"/>
      <c r="E57" s="73"/>
      <c r="F57" s="73"/>
      <c r="G57" s="73"/>
      <c r="H57" s="73"/>
      <c r="I57" s="73"/>
      <c r="J57" s="73"/>
      <c r="K57" s="73"/>
      <c r="L57" s="73"/>
    </row>
    <row r="58" spans="1:12" ht="15.75" customHeight="1">
      <c r="A58" s="73"/>
      <c r="B58" s="73"/>
      <c r="C58" s="73"/>
      <c r="D58" s="73"/>
      <c r="E58" s="73"/>
      <c r="F58" s="73"/>
      <c r="G58" s="73"/>
      <c r="H58" s="73"/>
      <c r="I58" s="73"/>
      <c r="J58" s="73"/>
      <c r="K58" s="73"/>
      <c r="L58" s="73"/>
    </row>
    <row r="59" spans="1:12" ht="15.75" customHeight="1">
      <c r="A59" s="73"/>
      <c r="B59" s="73"/>
      <c r="C59" s="73"/>
      <c r="D59" s="73"/>
      <c r="E59" s="73"/>
      <c r="F59" s="73"/>
      <c r="G59" s="73"/>
      <c r="H59" s="73"/>
      <c r="I59" s="73"/>
      <c r="J59" s="73"/>
      <c r="K59" s="73"/>
      <c r="L59" s="73"/>
    </row>
    <row r="60" spans="1:12" ht="15.75" customHeight="1">
      <c r="A60" s="73"/>
      <c r="B60" s="73"/>
      <c r="C60" s="73"/>
      <c r="D60" s="73"/>
      <c r="E60" s="73"/>
      <c r="F60" s="73"/>
      <c r="G60" s="73"/>
      <c r="H60" s="73"/>
      <c r="I60" s="73"/>
      <c r="J60" s="73"/>
      <c r="K60" s="73"/>
      <c r="L60" s="73"/>
    </row>
    <row r="61" spans="1:12" ht="15.75" customHeight="1">
      <c r="A61" s="73"/>
      <c r="B61" s="73"/>
      <c r="C61" s="73"/>
      <c r="D61" s="73"/>
      <c r="E61" s="73"/>
      <c r="F61" s="73"/>
      <c r="G61" s="73"/>
      <c r="H61" s="73"/>
      <c r="I61" s="73"/>
      <c r="J61" s="73"/>
      <c r="K61" s="73"/>
      <c r="L61" s="73"/>
    </row>
    <row r="62" spans="1:12" ht="15.75" customHeight="1">
      <c r="A62" s="73"/>
      <c r="B62" s="73"/>
      <c r="C62" s="73"/>
      <c r="D62" s="73"/>
      <c r="E62" s="73"/>
      <c r="F62" s="73"/>
      <c r="G62" s="73"/>
      <c r="H62" s="73"/>
      <c r="I62" s="73"/>
      <c r="J62" s="73"/>
      <c r="K62" s="73"/>
      <c r="L62" s="73"/>
    </row>
    <row r="63" spans="1:12" ht="15.75" customHeight="1">
      <c r="A63" s="73"/>
      <c r="B63" s="73"/>
      <c r="C63" s="73"/>
      <c r="D63" s="73"/>
      <c r="E63" s="73"/>
      <c r="F63" s="73"/>
      <c r="G63" s="73"/>
      <c r="H63" s="73"/>
      <c r="I63" s="73"/>
      <c r="J63" s="73"/>
      <c r="K63" s="73"/>
      <c r="L63" s="73"/>
    </row>
    <row r="64" spans="1:12" ht="15.75" customHeight="1">
      <c r="A64" s="73"/>
      <c r="B64" s="73"/>
      <c r="C64" s="73"/>
      <c r="D64" s="73"/>
      <c r="E64" s="73"/>
      <c r="F64" s="73"/>
      <c r="G64" s="73"/>
      <c r="H64" s="73"/>
      <c r="I64" s="73"/>
      <c r="J64" s="73"/>
      <c r="K64" s="73"/>
      <c r="L64" s="73"/>
    </row>
    <row r="65" spans="1:12" ht="15.75" customHeight="1">
      <c r="A65" s="73"/>
      <c r="B65" s="73"/>
      <c r="C65" s="73"/>
      <c r="D65" s="73"/>
      <c r="E65" s="73"/>
      <c r="F65" s="73"/>
      <c r="G65" s="73"/>
      <c r="H65" s="73"/>
      <c r="I65" s="73"/>
      <c r="J65" s="73"/>
      <c r="K65" s="73"/>
      <c r="L65" s="73"/>
    </row>
    <row r="66" spans="1:12" ht="15.75" customHeight="1">
      <c r="A66" s="73"/>
      <c r="B66" s="73"/>
      <c r="C66" s="73"/>
      <c r="D66" s="73"/>
      <c r="E66" s="73"/>
      <c r="F66" s="73"/>
      <c r="G66" s="73"/>
      <c r="H66" s="73"/>
      <c r="I66" s="73"/>
      <c r="J66" s="73"/>
      <c r="K66" s="73"/>
      <c r="L66" s="73"/>
    </row>
    <row r="67" spans="1:12" ht="15.75" customHeight="1">
      <c r="A67" s="73"/>
      <c r="B67" s="73"/>
      <c r="C67" s="73"/>
      <c r="D67" s="73"/>
      <c r="E67" s="73"/>
      <c r="F67" s="73"/>
      <c r="G67" s="73"/>
      <c r="H67" s="73"/>
      <c r="I67" s="73"/>
      <c r="J67" s="73"/>
      <c r="K67" s="73"/>
      <c r="L67" s="73"/>
    </row>
    <row r="68" spans="1:12" ht="15.75" customHeight="1">
      <c r="A68" s="73"/>
      <c r="B68" s="73"/>
      <c r="C68" s="73"/>
      <c r="D68" s="73"/>
      <c r="E68" s="73"/>
      <c r="F68" s="73"/>
      <c r="G68" s="73"/>
      <c r="H68" s="73"/>
      <c r="I68" s="73"/>
      <c r="J68" s="73"/>
      <c r="K68" s="73"/>
      <c r="L68" s="73"/>
    </row>
    <row r="69" spans="1:12" ht="15.75" customHeight="1">
      <c r="A69" s="73"/>
      <c r="B69" s="73"/>
      <c r="C69" s="73"/>
      <c r="D69" s="73"/>
      <c r="E69" s="73"/>
      <c r="F69" s="73"/>
      <c r="G69" s="73"/>
      <c r="H69" s="73"/>
      <c r="I69" s="73"/>
      <c r="J69" s="73"/>
      <c r="K69" s="73"/>
      <c r="L69" s="73"/>
    </row>
    <row r="70" spans="1:12" ht="15.75" customHeight="1">
      <c r="A70" s="73"/>
      <c r="B70" s="73"/>
      <c r="C70" s="73"/>
      <c r="D70" s="73"/>
      <c r="E70" s="73"/>
      <c r="F70" s="73"/>
      <c r="G70" s="73"/>
      <c r="H70" s="73"/>
      <c r="I70" s="73"/>
      <c r="J70" s="73"/>
      <c r="K70" s="73"/>
      <c r="L70" s="73"/>
    </row>
    <row r="71" spans="1:12" ht="15.75" customHeight="1">
      <c r="A71" s="73"/>
      <c r="B71" s="73"/>
      <c r="C71" s="73"/>
      <c r="D71" s="73"/>
      <c r="E71" s="73"/>
      <c r="F71" s="73"/>
      <c r="G71" s="73"/>
      <c r="H71" s="73"/>
      <c r="I71" s="73"/>
      <c r="J71" s="73"/>
      <c r="K71" s="73"/>
      <c r="L71" s="73"/>
    </row>
    <row r="72" spans="1:12" ht="15.75" customHeight="1">
      <c r="A72" s="73"/>
      <c r="B72" s="73"/>
      <c r="C72" s="73"/>
      <c r="D72" s="73"/>
      <c r="E72" s="73"/>
      <c r="F72" s="73"/>
      <c r="G72" s="73"/>
      <c r="H72" s="73"/>
      <c r="I72" s="73"/>
      <c r="J72" s="73"/>
      <c r="K72" s="73"/>
      <c r="L72" s="73"/>
    </row>
    <row r="73" spans="1:12" ht="15.75" customHeight="1">
      <c r="A73" s="73"/>
      <c r="B73" s="73"/>
      <c r="C73" s="73"/>
      <c r="D73" s="73"/>
      <c r="E73" s="73"/>
      <c r="F73" s="73"/>
      <c r="G73" s="73"/>
      <c r="H73" s="73"/>
      <c r="I73" s="73"/>
      <c r="J73" s="73"/>
      <c r="K73" s="73"/>
      <c r="L73" s="73"/>
    </row>
    <row r="74" spans="1:12" ht="15.75" customHeight="1">
      <c r="A74" s="73"/>
      <c r="B74" s="73"/>
      <c r="C74" s="73"/>
      <c r="D74" s="73"/>
      <c r="E74" s="73"/>
      <c r="F74" s="73"/>
      <c r="G74" s="73"/>
      <c r="H74" s="73"/>
      <c r="I74" s="73"/>
      <c r="J74" s="73"/>
      <c r="K74" s="73"/>
      <c r="L74" s="73"/>
    </row>
    <row r="75" spans="1:12" ht="15.75" customHeight="1">
      <c r="A75" s="73"/>
      <c r="B75" s="73"/>
      <c r="C75" s="73"/>
      <c r="D75" s="73"/>
      <c r="E75" s="73"/>
      <c r="F75" s="73"/>
      <c r="G75" s="73"/>
      <c r="H75" s="73"/>
      <c r="I75" s="73"/>
      <c r="J75" s="73"/>
      <c r="K75" s="73"/>
      <c r="L75" s="73"/>
    </row>
    <row r="76" spans="1:12" ht="15.75" customHeight="1">
      <c r="A76" s="73"/>
      <c r="B76" s="73"/>
      <c r="C76" s="73"/>
      <c r="D76" s="73"/>
      <c r="E76" s="73"/>
      <c r="F76" s="73"/>
      <c r="G76" s="73"/>
      <c r="H76" s="73"/>
      <c r="I76" s="73"/>
      <c r="J76" s="73"/>
      <c r="K76" s="73"/>
      <c r="L76" s="73"/>
    </row>
    <row r="77" spans="1:12" ht="15.75" customHeight="1">
      <c r="A77" s="73"/>
      <c r="B77" s="73"/>
      <c r="C77" s="73"/>
      <c r="D77" s="73"/>
      <c r="E77" s="73"/>
      <c r="F77" s="73"/>
      <c r="G77" s="73"/>
      <c r="H77" s="73"/>
      <c r="I77" s="73"/>
      <c r="J77" s="73"/>
      <c r="K77" s="73"/>
      <c r="L77" s="73"/>
    </row>
    <row r="78" spans="1:12" ht="15.75" customHeight="1">
      <c r="A78" s="73"/>
      <c r="B78" s="73"/>
      <c r="C78" s="73"/>
      <c r="D78" s="73"/>
      <c r="E78" s="73"/>
      <c r="F78" s="73"/>
      <c r="G78" s="73"/>
      <c r="H78" s="73"/>
      <c r="I78" s="73"/>
      <c r="J78" s="73"/>
      <c r="K78" s="73"/>
      <c r="L78" s="73"/>
    </row>
    <row r="79" spans="1:12" ht="15.75" customHeight="1">
      <c r="A79" s="73"/>
      <c r="B79" s="73"/>
      <c r="C79" s="73"/>
      <c r="D79" s="73"/>
      <c r="E79" s="73"/>
      <c r="F79" s="73"/>
      <c r="G79" s="73"/>
      <c r="H79" s="73"/>
      <c r="I79" s="73"/>
      <c r="J79" s="73"/>
      <c r="K79" s="73"/>
      <c r="L79" s="73"/>
    </row>
    <row r="80" spans="1:12" ht="15.75" customHeight="1">
      <c r="A80" s="73"/>
      <c r="B80" s="73"/>
      <c r="C80" s="73"/>
      <c r="D80" s="73"/>
      <c r="E80" s="73"/>
      <c r="F80" s="73"/>
      <c r="G80" s="73"/>
      <c r="H80" s="73"/>
      <c r="I80" s="73"/>
      <c r="J80" s="73"/>
      <c r="K80" s="73"/>
      <c r="L80" s="73"/>
    </row>
    <row r="81" spans="1:12" ht="15.75" customHeight="1">
      <c r="A81" s="73"/>
      <c r="B81" s="73"/>
      <c r="C81" s="73"/>
      <c r="D81" s="73"/>
      <c r="E81" s="73"/>
      <c r="F81" s="73"/>
      <c r="G81" s="73"/>
      <c r="H81" s="73"/>
      <c r="I81" s="73"/>
      <c r="J81" s="73"/>
      <c r="K81" s="73"/>
      <c r="L81" s="73"/>
    </row>
    <row r="82" spans="1:12" ht="15.75" customHeight="1">
      <c r="A82" s="73"/>
      <c r="B82" s="73"/>
      <c r="C82" s="73"/>
      <c r="D82" s="73"/>
      <c r="E82" s="73"/>
      <c r="F82" s="73"/>
      <c r="G82" s="73"/>
      <c r="H82" s="73"/>
      <c r="I82" s="73"/>
      <c r="J82" s="73"/>
      <c r="K82" s="73"/>
      <c r="L82" s="73"/>
    </row>
    <row r="83" spans="1:12" ht="15.75" customHeight="1">
      <c r="A83" s="73"/>
      <c r="B83" s="73"/>
      <c r="C83" s="73"/>
      <c r="D83" s="73"/>
      <c r="E83" s="73"/>
      <c r="F83" s="73"/>
      <c r="G83" s="73"/>
      <c r="H83" s="73"/>
      <c r="I83" s="73"/>
      <c r="J83" s="73"/>
      <c r="K83" s="73"/>
      <c r="L83" s="73"/>
    </row>
    <row r="84" spans="1:12" ht="15.75" customHeight="1">
      <c r="A84" s="73"/>
      <c r="B84" s="73"/>
      <c r="C84" s="73"/>
      <c r="D84" s="73"/>
      <c r="E84" s="73"/>
      <c r="F84" s="73"/>
      <c r="G84" s="73"/>
      <c r="H84" s="73"/>
      <c r="I84" s="73"/>
      <c r="J84" s="73"/>
      <c r="K84" s="73"/>
      <c r="L84" s="73"/>
    </row>
    <row r="85" spans="1:12" ht="15.75" customHeight="1">
      <c r="A85" s="73"/>
      <c r="B85" s="73"/>
      <c r="C85" s="73"/>
      <c r="D85" s="73"/>
      <c r="E85" s="73"/>
      <c r="F85" s="73"/>
      <c r="G85" s="73"/>
      <c r="H85" s="73"/>
      <c r="I85" s="73"/>
      <c r="J85" s="73"/>
      <c r="K85" s="73"/>
      <c r="L85" s="73"/>
    </row>
    <row r="86" spans="1:12" ht="15.75" customHeight="1">
      <c r="A86" s="73"/>
      <c r="B86" s="73"/>
      <c r="C86" s="73"/>
      <c r="D86" s="73"/>
      <c r="E86" s="73"/>
      <c r="F86" s="73"/>
      <c r="G86" s="73"/>
      <c r="H86" s="73"/>
      <c r="I86" s="73"/>
      <c r="J86" s="73"/>
      <c r="K86" s="73"/>
      <c r="L86" s="73"/>
    </row>
    <row r="87" spans="1:12" ht="15.75" customHeight="1">
      <c r="A87" s="73"/>
      <c r="B87" s="73"/>
      <c r="C87" s="73"/>
      <c r="D87" s="73"/>
      <c r="E87" s="73"/>
      <c r="F87" s="73"/>
      <c r="G87" s="73"/>
      <c r="H87" s="73"/>
      <c r="I87" s="73"/>
      <c r="J87" s="73"/>
      <c r="K87" s="73"/>
      <c r="L87" s="73"/>
    </row>
    <row r="88" spans="1:12" ht="15.75" customHeight="1">
      <c r="A88" s="73"/>
      <c r="B88" s="73"/>
      <c r="C88" s="73"/>
      <c r="D88" s="73"/>
      <c r="E88" s="73"/>
      <c r="F88" s="73"/>
      <c r="G88" s="73"/>
      <c r="H88" s="73"/>
      <c r="I88" s="73"/>
      <c r="J88" s="73"/>
      <c r="K88" s="73"/>
      <c r="L88" s="73"/>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125</v>
      </c>
      <c r="I2" s="5">
        <v>1</v>
      </c>
      <c r="J2" s="6">
        <v>2</v>
      </c>
      <c r="K2" s="7">
        <v>3</v>
      </c>
      <c r="L2" s="8">
        <v>4</v>
      </c>
      <c r="M2" s="9">
        <v>5</v>
      </c>
      <c r="N2" s="12" t="s">
        <v>126</v>
      </c>
      <c r="O2" s="3"/>
      <c r="P2" s="3"/>
      <c r="Q2" s="3"/>
      <c r="R2" s="3"/>
      <c r="S2" s="3"/>
      <c r="T2" s="3"/>
      <c r="U2" s="3"/>
      <c r="V2" s="3"/>
      <c r="W2" s="3"/>
      <c r="X2" s="3"/>
      <c r="Y2" s="3"/>
      <c r="Z2" s="3"/>
      <c r="AA2" s="3"/>
      <c r="AB2" s="3"/>
    </row>
    <row r="3" spans="1:28" ht="12.75">
      <c r="A3" s="13" t="s">
        <v>127</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128</v>
      </c>
      <c r="B4" s="59"/>
      <c r="C4" s="59"/>
      <c r="D4" s="60">
        <v>1</v>
      </c>
      <c r="E4" s="59"/>
      <c r="F4" s="59"/>
      <c r="G4" s="58"/>
      <c r="H4" s="60" t="s">
        <v>129</v>
      </c>
      <c r="I4" s="60" t="s">
        <v>130</v>
      </c>
      <c r="J4" s="60" t="s">
        <v>131</v>
      </c>
      <c r="K4" s="60" t="s">
        <v>132</v>
      </c>
      <c r="L4" s="60" t="s">
        <v>133</v>
      </c>
      <c r="M4" s="60" t="s">
        <v>134</v>
      </c>
      <c r="N4" s="59"/>
      <c r="O4" s="59"/>
      <c r="P4" s="59"/>
      <c r="Q4" s="59"/>
      <c r="R4" s="59"/>
      <c r="S4" s="59"/>
      <c r="T4" s="59"/>
      <c r="U4" s="59"/>
      <c r="V4" s="59"/>
      <c r="W4" s="59"/>
      <c r="X4" s="59"/>
      <c r="Y4" s="59"/>
      <c r="Z4" s="59"/>
      <c r="AA4" s="59"/>
      <c r="AB4" s="59"/>
    </row>
    <row r="5" spans="1:28" ht="12.75">
      <c r="A5" s="60" t="s">
        <v>135</v>
      </c>
      <c r="B5" s="59"/>
      <c r="C5" s="59"/>
      <c r="D5" s="59"/>
      <c r="E5" s="59"/>
      <c r="F5" s="60">
        <v>1</v>
      </c>
      <c r="G5" s="58"/>
      <c r="H5" s="60" t="s">
        <v>136</v>
      </c>
      <c r="I5" s="60" t="s">
        <v>137</v>
      </c>
      <c r="J5" s="60" t="s">
        <v>138</v>
      </c>
      <c r="K5" s="60" t="s">
        <v>139</v>
      </c>
      <c r="L5" s="60" t="s">
        <v>140</v>
      </c>
      <c r="M5" s="60" t="s">
        <v>141</v>
      </c>
      <c r="N5" s="59"/>
      <c r="O5" s="59"/>
      <c r="P5" s="59"/>
      <c r="Q5" s="59"/>
      <c r="R5" s="59"/>
      <c r="S5" s="59"/>
      <c r="T5" s="59"/>
      <c r="U5" s="59"/>
      <c r="V5" s="59"/>
      <c r="W5" s="59"/>
      <c r="X5" s="59"/>
      <c r="Y5" s="59"/>
      <c r="Z5" s="59"/>
      <c r="AA5" s="59"/>
      <c r="AB5" s="59"/>
    </row>
    <row r="6" spans="1:28" ht="12.75">
      <c r="A6" s="60" t="s">
        <v>142</v>
      </c>
      <c r="B6" s="59"/>
      <c r="C6" s="59"/>
      <c r="D6" s="60">
        <v>1</v>
      </c>
      <c r="E6" s="59"/>
      <c r="F6" s="59"/>
      <c r="G6" s="58"/>
      <c r="H6" s="60" t="s">
        <v>143</v>
      </c>
      <c r="I6" s="60" t="s">
        <v>144</v>
      </c>
      <c r="J6" s="60" t="s">
        <v>145</v>
      </c>
      <c r="K6" s="60" t="s">
        <v>146</v>
      </c>
      <c r="L6" s="60" t="s">
        <v>147</v>
      </c>
      <c r="M6" s="60" t="s">
        <v>148</v>
      </c>
      <c r="N6" s="59"/>
      <c r="O6" s="59"/>
      <c r="P6" s="59"/>
      <c r="Q6" s="59"/>
      <c r="R6" s="59"/>
      <c r="S6" s="59"/>
      <c r="T6" s="59"/>
      <c r="U6" s="59"/>
      <c r="V6" s="59"/>
      <c r="W6" s="59"/>
      <c r="X6" s="59"/>
      <c r="Y6" s="59"/>
      <c r="Z6" s="59"/>
      <c r="AA6" s="59"/>
      <c r="AB6" s="59"/>
    </row>
    <row r="7" spans="1:28" ht="12.75">
      <c r="A7" s="60" t="s">
        <v>149</v>
      </c>
      <c r="B7" s="59"/>
      <c r="C7" s="59"/>
      <c r="D7" s="59"/>
      <c r="E7" s="60">
        <v>1</v>
      </c>
      <c r="F7" s="59"/>
      <c r="G7" s="58"/>
      <c r="H7" s="60" t="s">
        <v>150</v>
      </c>
      <c r="I7" s="60" t="s">
        <v>151</v>
      </c>
      <c r="J7" s="60" t="s">
        <v>152</v>
      </c>
      <c r="K7" s="60" t="s">
        <v>153</v>
      </c>
      <c r="L7" s="60" t="s">
        <v>154</v>
      </c>
      <c r="M7" s="60" t="s">
        <v>155</v>
      </c>
      <c r="N7" s="59"/>
      <c r="O7" s="59"/>
      <c r="P7" s="59"/>
      <c r="Q7" s="59"/>
      <c r="R7" s="59"/>
      <c r="S7" s="59"/>
      <c r="T7" s="59"/>
      <c r="U7" s="59"/>
      <c r="V7" s="59"/>
      <c r="W7" s="59"/>
      <c r="X7" s="59"/>
      <c r="Y7" s="59"/>
      <c r="Z7" s="59"/>
      <c r="AA7" s="59"/>
      <c r="AB7" s="59"/>
    </row>
    <row r="8" spans="1:28" ht="12.75">
      <c r="A8" s="60" t="s">
        <v>156</v>
      </c>
      <c r="B8" s="59"/>
      <c r="C8" s="59"/>
      <c r="D8" s="59"/>
      <c r="E8" s="60">
        <v>1</v>
      </c>
      <c r="F8" s="59"/>
      <c r="G8" s="58"/>
      <c r="H8" s="60" t="s">
        <v>157</v>
      </c>
      <c r="I8" s="60" t="s">
        <v>158</v>
      </c>
      <c r="J8" s="60" t="s">
        <v>159</v>
      </c>
      <c r="K8" s="60" t="s">
        <v>160</v>
      </c>
      <c r="L8" s="60" t="s">
        <v>161</v>
      </c>
      <c r="M8" s="60" t="s">
        <v>162</v>
      </c>
      <c r="N8" s="59"/>
      <c r="O8" s="59"/>
      <c r="P8" s="59"/>
      <c r="Q8" s="59"/>
      <c r="R8" s="59"/>
      <c r="S8" s="59"/>
      <c r="T8" s="59"/>
      <c r="U8" s="59"/>
      <c r="V8" s="59"/>
      <c r="W8" s="59"/>
      <c r="X8" s="59"/>
      <c r="Y8" s="59"/>
      <c r="Z8" s="59"/>
      <c r="AA8" s="59"/>
      <c r="AB8" s="59"/>
    </row>
    <row r="9" spans="1:28" ht="12.75">
      <c r="A9" s="13" t="s">
        <v>163</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164</v>
      </c>
      <c r="B10" s="59"/>
      <c r="C10" s="60">
        <v>1</v>
      </c>
      <c r="D10" s="59"/>
      <c r="E10" s="59"/>
      <c r="F10" s="59"/>
      <c r="G10" s="58"/>
      <c r="H10" s="60" t="s">
        <v>165</v>
      </c>
      <c r="I10" s="60" t="s">
        <v>166</v>
      </c>
      <c r="J10" s="60" t="s">
        <v>167</v>
      </c>
      <c r="K10" s="60" t="s">
        <v>168</v>
      </c>
      <c r="L10" s="60" t="s">
        <v>169</v>
      </c>
      <c r="M10" s="60" t="s">
        <v>170</v>
      </c>
      <c r="N10" s="59"/>
      <c r="O10" s="59"/>
      <c r="P10" s="59"/>
      <c r="Q10" s="59"/>
      <c r="R10" s="59"/>
      <c r="S10" s="59"/>
      <c r="T10" s="59"/>
      <c r="U10" s="59"/>
      <c r="V10" s="59"/>
      <c r="W10" s="59"/>
      <c r="X10" s="59"/>
      <c r="Y10" s="59"/>
      <c r="Z10" s="59"/>
      <c r="AA10" s="59"/>
      <c r="AB10" s="59"/>
    </row>
    <row r="11" spans="1:28" ht="12.75">
      <c r="A11" s="60" t="s">
        <v>171</v>
      </c>
      <c r="B11" s="59"/>
      <c r="C11" s="59"/>
      <c r="D11" s="59"/>
      <c r="E11" s="60">
        <v>1</v>
      </c>
      <c r="F11" s="59"/>
      <c r="G11" s="58"/>
      <c r="H11" s="60" t="s">
        <v>172</v>
      </c>
      <c r="I11" s="60" t="s">
        <v>173</v>
      </c>
      <c r="J11" s="60" t="s">
        <v>174</v>
      </c>
      <c r="K11" s="60" t="s">
        <v>175</v>
      </c>
      <c r="L11" s="60" t="s">
        <v>176</v>
      </c>
      <c r="M11" s="60" t="s">
        <v>177</v>
      </c>
      <c r="N11" s="59"/>
      <c r="O11" s="59"/>
      <c r="P11" s="59"/>
      <c r="Q11" s="59"/>
      <c r="R11" s="59"/>
      <c r="S11" s="59"/>
      <c r="T11" s="59"/>
      <c r="U11" s="59"/>
      <c r="V11" s="59"/>
      <c r="W11" s="59"/>
      <c r="X11" s="59"/>
      <c r="Y11" s="59"/>
      <c r="Z11" s="59"/>
      <c r="AA11" s="59"/>
      <c r="AB11" s="59"/>
    </row>
    <row r="12" spans="1:28" ht="12.75">
      <c r="A12" s="60" t="s">
        <v>178</v>
      </c>
      <c r="B12" s="59"/>
      <c r="C12" s="60">
        <v>1</v>
      </c>
      <c r="D12" s="59"/>
      <c r="E12" s="59"/>
      <c r="F12" s="59"/>
      <c r="G12" s="58"/>
      <c r="H12" s="60" t="s">
        <v>179</v>
      </c>
      <c r="I12" s="60" t="s">
        <v>166</v>
      </c>
      <c r="J12" s="60" t="s">
        <v>167</v>
      </c>
      <c r="K12" s="60" t="s">
        <v>168</v>
      </c>
      <c r="L12" s="60" t="s">
        <v>180</v>
      </c>
      <c r="M12" s="60" t="s">
        <v>181</v>
      </c>
      <c r="N12" s="59"/>
      <c r="O12" s="59"/>
      <c r="P12" s="59"/>
      <c r="Q12" s="59"/>
      <c r="R12" s="59"/>
      <c r="S12" s="59"/>
      <c r="T12" s="59"/>
      <c r="U12" s="59"/>
      <c r="V12" s="59"/>
      <c r="W12" s="59"/>
      <c r="X12" s="59"/>
      <c r="Y12" s="59"/>
      <c r="Z12" s="59"/>
      <c r="AA12" s="59"/>
      <c r="AB12" s="59"/>
    </row>
    <row r="13" spans="1:28" ht="12.75">
      <c r="A13" s="60" t="s">
        <v>182</v>
      </c>
      <c r="B13" s="60">
        <v>1</v>
      </c>
      <c r="C13" s="59"/>
      <c r="D13" s="59"/>
      <c r="E13" s="59"/>
      <c r="F13" s="59"/>
      <c r="G13" s="58"/>
      <c r="H13" s="60" t="s">
        <v>183</v>
      </c>
      <c r="I13" s="60" t="s">
        <v>184</v>
      </c>
      <c r="J13" s="60" t="s">
        <v>185</v>
      </c>
      <c r="K13" s="60" t="s">
        <v>186</v>
      </c>
      <c r="L13" s="60" t="s">
        <v>187</v>
      </c>
      <c r="M13" s="60" t="s">
        <v>188</v>
      </c>
      <c r="N13" s="59"/>
      <c r="O13" s="59"/>
      <c r="P13" s="59"/>
      <c r="Q13" s="59"/>
      <c r="R13" s="59"/>
      <c r="S13" s="59"/>
      <c r="T13" s="59"/>
      <c r="U13" s="59"/>
      <c r="V13" s="59"/>
      <c r="W13" s="59"/>
      <c r="X13" s="59"/>
      <c r="Y13" s="59"/>
      <c r="Z13" s="59"/>
      <c r="AA13" s="59"/>
      <c r="AB13" s="59"/>
    </row>
    <row r="14" spans="1:28" ht="12.75">
      <c r="A14" s="60" t="s">
        <v>189</v>
      </c>
      <c r="B14" s="59"/>
      <c r="C14" s="60">
        <v>1</v>
      </c>
      <c r="D14" s="59"/>
      <c r="E14" s="59"/>
      <c r="F14" s="59"/>
      <c r="G14" s="58"/>
      <c r="H14" s="60" t="s">
        <v>190</v>
      </c>
      <c r="I14" s="60" t="s">
        <v>191</v>
      </c>
      <c r="J14" s="60" t="s">
        <v>192</v>
      </c>
      <c r="K14" s="60" t="s">
        <v>193</v>
      </c>
      <c r="L14" s="60" t="s">
        <v>194</v>
      </c>
      <c r="M14" s="60" t="s">
        <v>195</v>
      </c>
      <c r="N14" s="59"/>
      <c r="O14" s="59"/>
      <c r="P14" s="59"/>
      <c r="Q14" s="59"/>
      <c r="R14" s="59"/>
      <c r="S14" s="59"/>
      <c r="T14" s="59"/>
      <c r="U14" s="59"/>
      <c r="V14" s="59"/>
      <c r="W14" s="59"/>
      <c r="X14" s="59"/>
      <c r="Y14" s="59"/>
      <c r="Z14" s="59"/>
      <c r="AA14" s="59"/>
      <c r="AB14" s="59"/>
    </row>
    <row r="15" spans="1:28" ht="12.75">
      <c r="A15" s="60" t="s">
        <v>196</v>
      </c>
      <c r="B15" s="60">
        <v>1</v>
      </c>
      <c r="C15" s="59"/>
      <c r="D15" s="59"/>
      <c r="E15" s="59"/>
      <c r="F15" s="59"/>
      <c r="G15" s="58"/>
      <c r="H15" s="60" t="s">
        <v>197</v>
      </c>
      <c r="I15" s="60" t="s">
        <v>198</v>
      </c>
      <c r="J15" s="60" t="s">
        <v>199</v>
      </c>
      <c r="K15" s="60" t="s">
        <v>200</v>
      </c>
      <c r="L15" s="60" t="s">
        <v>201</v>
      </c>
      <c r="M15" s="60" t="s">
        <v>202</v>
      </c>
      <c r="N15" s="60" t="s">
        <v>203</v>
      </c>
      <c r="O15" s="59"/>
      <c r="P15" s="59"/>
      <c r="Q15" s="59"/>
      <c r="R15" s="59"/>
      <c r="S15" s="59"/>
      <c r="T15" s="59"/>
      <c r="U15" s="59"/>
      <c r="V15" s="59"/>
      <c r="W15" s="59"/>
      <c r="X15" s="59"/>
      <c r="Y15" s="59"/>
      <c r="Z15" s="59"/>
      <c r="AA15" s="59"/>
      <c r="AB15" s="59"/>
    </row>
    <row r="16" spans="1:28" ht="12.75">
      <c r="A16" s="13" t="s">
        <v>40</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204</v>
      </c>
      <c r="B17" s="59"/>
      <c r="C17" s="59"/>
      <c r="D17" s="60">
        <v>1</v>
      </c>
      <c r="E17" s="59"/>
      <c r="F17" s="59"/>
      <c r="G17" s="51"/>
      <c r="H17" s="60" t="s">
        <v>205</v>
      </c>
      <c r="I17" s="60" t="s">
        <v>206</v>
      </c>
      <c r="J17" s="60" t="s">
        <v>207</v>
      </c>
      <c r="K17" s="60" t="s">
        <v>208</v>
      </c>
      <c r="L17" s="60" t="s">
        <v>209</v>
      </c>
      <c r="M17" s="60" t="s">
        <v>210</v>
      </c>
      <c r="N17" s="59"/>
      <c r="O17" s="59"/>
      <c r="P17" s="59"/>
      <c r="Q17" s="59"/>
      <c r="R17" s="59"/>
      <c r="S17" s="59"/>
      <c r="T17" s="59"/>
      <c r="U17" s="59"/>
      <c r="V17" s="59"/>
      <c r="W17" s="59"/>
      <c r="X17" s="59"/>
      <c r="Y17" s="59"/>
      <c r="Z17" s="59"/>
      <c r="AA17" s="59"/>
      <c r="AB17" s="59"/>
    </row>
    <row r="18" spans="1:28" ht="12.75">
      <c r="A18" s="60" t="s">
        <v>211</v>
      </c>
      <c r="B18" s="60"/>
      <c r="C18" s="59"/>
      <c r="D18" s="59"/>
      <c r="E18" s="59"/>
      <c r="F18" s="60">
        <v>1</v>
      </c>
      <c r="G18" s="58"/>
      <c r="H18" s="60" t="s">
        <v>212</v>
      </c>
      <c r="I18" s="60" t="s">
        <v>213</v>
      </c>
      <c r="J18" s="60" t="s">
        <v>214</v>
      </c>
      <c r="K18" s="60" t="s">
        <v>215</v>
      </c>
      <c r="L18" s="60" t="s">
        <v>216</v>
      </c>
      <c r="M18" s="60" t="s">
        <v>217</v>
      </c>
      <c r="N18" s="59"/>
      <c r="O18" s="59"/>
      <c r="P18" s="59"/>
      <c r="Q18" s="59"/>
      <c r="R18" s="59"/>
      <c r="S18" s="59"/>
      <c r="T18" s="59"/>
      <c r="U18" s="59"/>
      <c r="V18" s="59"/>
      <c r="W18" s="59"/>
      <c r="X18" s="59"/>
      <c r="Y18" s="59"/>
      <c r="Z18" s="59"/>
      <c r="AA18" s="59"/>
      <c r="AB18" s="59"/>
    </row>
    <row r="19" spans="1:28" ht="12.75">
      <c r="A19" s="60" t="s">
        <v>218</v>
      </c>
      <c r="B19" s="59"/>
      <c r="C19" s="59"/>
      <c r="D19" s="60">
        <v>1</v>
      </c>
      <c r="E19" s="59"/>
      <c r="F19" s="59"/>
      <c r="G19" s="58"/>
      <c r="H19" s="60" t="s">
        <v>219</v>
      </c>
      <c r="I19" s="60" t="s">
        <v>220</v>
      </c>
      <c r="J19" s="60" t="s">
        <v>221</v>
      </c>
      <c r="K19" s="60" t="s">
        <v>222</v>
      </c>
      <c r="L19" s="60" t="s">
        <v>223</v>
      </c>
      <c r="M19" s="34" t="s">
        <v>224</v>
      </c>
      <c r="N19" s="59"/>
      <c r="O19" s="59"/>
      <c r="P19" s="59"/>
      <c r="Q19" s="59"/>
      <c r="R19" s="59"/>
      <c r="S19" s="59"/>
      <c r="T19" s="59"/>
      <c r="U19" s="59"/>
      <c r="V19" s="59"/>
      <c r="W19" s="59"/>
      <c r="X19" s="59"/>
      <c r="Y19" s="59"/>
      <c r="Z19" s="59"/>
      <c r="AA19" s="59"/>
      <c r="AB19" s="59"/>
    </row>
    <row r="20" spans="1:28" ht="12.75">
      <c r="A20" s="60" t="s">
        <v>225</v>
      </c>
      <c r="B20" s="59"/>
      <c r="C20" s="59"/>
      <c r="D20" s="60">
        <v>1</v>
      </c>
      <c r="E20" s="59"/>
      <c r="F20" s="59"/>
      <c r="G20" s="58"/>
      <c r="H20" s="60" t="s">
        <v>226</v>
      </c>
      <c r="I20" s="60" t="s">
        <v>227</v>
      </c>
      <c r="J20" s="60" t="s">
        <v>228</v>
      </c>
      <c r="K20" s="60" t="s">
        <v>229</v>
      </c>
      <c r="L20" s="60" t="s">
        <v>230</v>
      </c>
      <c r="M20" s="60" t="s">
        <v>231</v>
      </c>
      <c r="N20" s="59"/>
      <c r="O20" s="59"/>
      <c r="P20" s="59"/>
      <c r="Q20" s="59"/>
      <c r="R20" s="59"/>
      <c r="S20" s="59"/>
      <c r="T20" s="59"/>
      <c r="U20" s="59"/>
      <c r="V20" s="59"/>
      <c r="W20" s="59"/>
      <c r="X20" s="59"/>
      <c r="Y20" s="59"/>
      <c r="Z20" s="59"/>
      <c r="AA20" s="59"/>
      <c r="AB20" s="59"/>
    </row>
    <row r="21" spans="1:28" ht="12.75">
      <c r="A21" s="60" t="s">
        <v>232</v>
      </c>
      <c r="B21" s="60">
        <v>1</v>
      </c>
      <c r="C21" s="59"/>
      <c r="D21" s="59"/>
      <c r="E21" s="59"/>
      <c r="F21" s="59"/>
      <c r="G21" s="58"/>
      <c r="H21" s="60" t="s">
        <v>233</v>
      </c>
      <c r="I21" s="60" t="s">
        <v>234</v>
      </c>
      <c r="J21" s="60" t="s">
        <v>235</v>
      </c>
      <c r="K21" s="60" t="s">
        <v>236</v>
      </c>
      <c r="L21" s="60" t="s">
        <v>237</v>
      </c>
      <c r="M21" s="60" t="s">
        <v>238</v>
      </c>
      <c r="N21" s="59"/>
      <c r="O21" s="59"/>
      <c r="P21" s="59"/>
      <c r="Q21" s="59"/>
      <c r="R21" s="59"/>
      <c r="S21" s="59"/>
      <c r="T21" s="59"/>
      <c r="U21" s="59"/>
      <c r="V21" s="59"/>
      <c r="W21" s="59"/>
      <c r="X21" s="59"/>
      <c r="Y21" s="59"/>
      <c r="Z21" s="59"/>
      <c r="AA21" s="59"/>
      <c r="AB21" s="59"/>
    </row>
    <row r="22" spans="1:28" ht="12.75">
      <c r="A22" s="13" t="s">
        <v>239</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240</v>
      </c>
      <c r="B23" s="59"/>
      <c r="C23" s="59"/>
      <c r="D23" s="59"/>
      <c r="E23" s="60">
        <v>1</v>
      </c>
      <c r="F23" s="59"/>
      <c r="G23" s="58"/>
      <c r="H23" s="60" t="s">
        <v>241</v>
      </c>
      <c r="I23" s="60" t="s">
        <v>242</v>
      </c>
      <c r="J23" s="60" t="s">
        <v>243</v>
      </c>
      <c r="K23" s="60" t="s">
        <v>244</v>
      </c>
      <c r="L23" s="60" t="s">
        <v>245</v>
      </c>
      <c r="M23" s="60" t="s">
        <v>246</v>
      </c>
      <c r="N23" s="59"/>
      <c r="O23" s="59"/>
      <c r="P23" s="59"/>
      <c r="Q23" s="59"/>
      <c r="R23" s="59"/>
      <c r="S23" s="59"/>
      <c r="T23" s="59"/>
      <c r="U23" s="59"/>
      <c r="V23" s="59"/>
      <c r="W23" s="59"/>
      <c r="X23" s="59"/>
      <c r="Y23" s="59"/>
      <c r="Z23" s="59"/>
      <c r="AA23" s="59"/>
      <c r="AB23" s="59"/>
    </row>
    <row r="24" spans="1:28" ht="12.75">
      <c r="A24" s="60" t="s">
        <v>247</v>
      </c>
      <c r="B24" s="59"/>
      <c r="C24" s="59"/>
      <c r="D24" s="59"/>
      <c r="E24" s="60">
        <v>1</v>
      </c>
      <c r="F24" s="59"/>
      <c r="G24" s="58"/>
      <c r="H24" s="60" t="s">
        <v>248</v>
      </c>
      <c r="I24" s="60" t="s">
        <v>249</v>
      </c>
      <c r="J24" s="60" t="s">
        <v>250</v>
      </c>
      <c r="K24" s="60" t="s">
        <v>251</v>
      </c>
      <c r="L24" s="60" t="s">
        <v>252</v>
      </c>
      <c r="M24" s="60" t="s">
        <v>253</v>
      </c>
      <c r="N24" s="59"/>
      <c r="O24" s="59"/>
      <c r="P24" s="59"/>
      <c r="Q24" s="59"/>
      <c r="R24" s="59"/>
      <c r="S24" s="59"/>
      <c r="T24" s="59"/>
      <c r="U24" s="59"/>
      <c r="V24" s="59"/>
      <c r="W24" s="59"/>
      <c r="X24" s="59"/>
      <c r="Y24" s="59"/>
      <c r="Z24" s="59"/>
      <c r="AA24" s="59"/>
      <c r="AB24" s="59"/>
    </row>
    <row r="25" spans="1:28" ht="12.75">
      <c r="A25" s="60" t="s">
        <v>254</v>
      </c>
      <c r="B25" s="59"/>
      <c r="C25" s="59"/>
      <c r="D25" s="59"/>
      <c r="E25" s="60">
        <v>1</v>
      </c>
      <c r="F25" s="59"/>
      <c r="G25" s="58"/>
      <c r="H25" s="60" t="s">
        <v>255</v>
      </c>
      <c r="I25" s="60" t="s">
        <v>256</v>
      </c>
      <c r="J25" s="60" t="s">
        <v>257</v>
      </c>
      <c r="K25" s="60" t="s">
        <v>258</v>
      </c>
      <c r="L25" s="60" t="s">
        <v>259</v>
      </c>
      <c r="M25" s="60" t="s">
        <v>260</v>
      </c>
      <c r="N25" s="59"/>
      <c r="O25" s="59"/>
      <c r="P25" s="59"/>
      <c r="Q25" s="59"/>
      <c r="R25" s="59"/>
      <c r="S25" s="59"/>
      <c r="T25" s="59"/>
      <c r="U25" s="59"/>
      <c r="V25" s="59"/>
      <c r="W25" s="59"/>
      <c r="X25" s="59"/>
      <c r="Y25" s="59"/>
      <c r="Z25" s="59"/>
      <c r="AA25" s="59"/>
      <c r="AB25" s="59"/>
    </row>
    <row r="26" spans="1:28" ht="12.75">
      <c r="A26" s="60" t="s">
        <v>261</v>
      </c>
      <c r="B26" s="59"/>
      <c r="C26" s="59"/>
      <c r="D26" s="59"/>
      <c r="E26" s="60">
        <v>1</v>
      </c>
      <c r="F26" s="59"/>
      <c r="G26" s="58"/>
      <c r="H26" s="60" t="s">
        <v>262</v>
      </c>
      <c r="I26" s="60" t="s">
        <v>263</v>
      </c>
      <c r="J26" s="60" t="s">
        <v>264</v>
      </c>
      <c r="K26" s="60" t="s">
        <v>265</v>
      </c>
      <c r="L26" s="60" t="s">
        <v>266</v>
      </c>
      <c r="M26" s="60" t="s">
        <v>267</v>
      </c>
      <c r="N26" s="59"/>
      <c r="O26" s="59"/>
      <c r="P26" s="59"/>
      <c r="Q26" s="59"/>
      <c r="R26" s="59"/>
      <c r="S26" s="59"/>
      <c r="T26" s="59"/>
      <c r="U26" s="59"/>
      <c r="V26" s="59"/>
      <c r="W26" s="59"/>
      <c r="X26" s="59"/>
      <c r="Y26" s="59"/>
      <c r="Z26" s="59"/>
      <c r="AA26" s="59"/>
      <c r="AB26" s="59"/>
    </row>
    <row r="27" spans="1:28" ht="12.75">
      <c r="A27" s="60" t="s">
        <v>268</v>
      </c>
      <c r="B27" s="59"/>
      <c r="C27" s="60">
        <v>1</v>
      </c>
      <c r="D27" s="59"/>
      <c r="E27" s="59"/>
      <c r="F27" s="59"/>
      <c r="G27" s="58"/>
      <c r="H27" s="60" t="s">
        <v>269</v>
      </c>
      <c r="I27" s="60" t="s">
        <v>270</v>
      </c>
      <c r="J27" s="60" t="s">
        <v>271</v>
      </c>
      <c r="K27" s="60" t="s">
        <v>272</v>
      </c>
      <c r="L27" s="60" t="s">
        <v>273</v>
      </c>
      <c r="M27" s="60" t="s">
        <v>274</v>
      </c>
      <c r="N27" s="59"/>
      <c r="O27" s="59"/>
      <c r="P27" s="59"/>
      <c r="Q27" s="59"/>
      <c r="R27" s="59"/>
      <c r="S27" s="59"/>
      <c r="T27" s="59"/>
      <c r="U27" s="59"/>
      <c r="V27" s="59"/>
      <c r="W27" s="59"/>
      <c r="X27" s="59"/>
      <c r="Y27" s="59"/>
      <c r="Z27" s="59"/>
      <c r="AA27" s="59"/>
      <c r="AB27" s="59"/>
    </row>
    <row r="28" spans="1:28" ht="12.75">
      <c r="A28" s="13" t="s">
        <v>275</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240</v>
      </c>
      <c r="B29" s="59"/>
      <c r="C29" s="59"/>
      <c r="D29" s="59"/>
      <c r="E29" s="60">
        <v>1</v>
      </c>
      <c r="F29" s="59"/>
      <c r="G29" s="58"/>
      <c r="H29" s="60" t="s">
        <v>276</v>
      </c>
      <c r="I29" s="60" t="s">
        <v>277</v>
      </c>
      <c r="J29" s="60" t="s">
        <v>278</v>
      </c>
      <c r="K29" s="60" t="s">
        <v>258</v>
      </c>
      <c r="L29" s="60" t="s">
        <v>245</v>
      </c>
      <c r="M29" s="60" t="s">
        <v>246</v>
      </c>
      <c r="N29" s="59"/>
      <c r="O29" s="59"/>
      <c r="P29" s="59"/>
      <c r="Q29" s="59"/>
      <c r="R29" s="59"/>
      <c r="S29" s="59"/>
      <c r="T29" s="59"/>
      <c r="U29" s="59"/>
      <c r="V29" s="59"/>
      <c r="W29" s="59"/>
      <c r="X29" s="59"/>
      <c r="Y29" s="59"/>
      <c r="Z29" s="59"/>
      <c r="AA29" s="59"/>
      <c r="AB29" s="59"/>
    </row>
    <row r="30" spans="1:28" ht="12.75">
      <c r="A30" s="60" t="s">
        <v>247</v>
      </c>
      <c r="B30" s="59"/>
      <c r="C30" s="60">
        <v>1</v>
      </c>
      <c r="D30" s="60"/>
      <c r="E30" s="59"/>
      <c r="F30" s="59"/>
      <c r="G30" s="58"/>
      <c r="H30" s="60" t="s">
        <v>279</v>
      </c>
      <c r="I30" s="60" t="s">
        <v>249</v>
      </c>
      <c r="J30" s="60" t="s">
        <v>250</v>
      </c>
      <c r="K30" s="60" t="s">
        <v>280</v>
      </c>
      <c r="L30" s="60" t="s">
        <v>252</v>
      </c>
      <c r="M30" s="60" t="s">
        <v>281</v>
      </c>
      <c r="N30" s="59"/>
      <c r="O30" s="59"/>
      <c r="P30" s="59"/>
      <c r="Q30" s="59"/>
      <c r="R30" s="59"/>
      <c r="S30" s="59"/>
      <c r="T30" s="59"/>
      <c r="U30" s="59"/>
      <c r="V30" s="59"/>
      <c r="W30" s="59"/>
      <c r="X30" s="59"/>
      <c r="Y30" s="59"/>
      <c r="Z30" s="59"/>
      <c r="AA30" s="59"/>
      <c r="AB30" s="59"/>
    </row>
    <row r="31" spans="1:28" ht="12.75">
      <c r="A31" s="60" t="s">
        <v>282</v>
      </c>
      <c r="B31" s="59"/>
      <c r="C31" s="59"/>
      <c r="D31" s="59"/>
      <c r="E31" s="60">
        <v>1</v>
      </c>
      <c r="F31" s="59"/>
      <c r="G31" s="58"/>
      <c r="H31" s="60" t="s">
        <v>283</v>
      </c>
      <c r="I31" s="60" t="s">
        <v>256</v>
      </c>
      <c r="J31" s="60" t="s">
        <v>284</v>
      </c>
      <c r="K31" s="60" t="s">
        <v>285</v>
      </c>
      <c r="L31" s="60" t="s">
        <v>286</v>
      </c>
      <c r="M31" s="60" t="s">
        <v>287</v>
      </c>
      <c r="N31" s="59"/>
      <c r="O31" s="59"/>
      <c r="P31" s="59"/>
      <c r="Q31" s="59"/>
      <c r="R31" s="59"/>
      <c r="S31" s="59"/>
      <c r="T31" s="59"/>
      <c r="U31" s="59"/>
      <c r="V31" s="59"/>
      <c r="W31" s="59"/>
      <c r="X31" s="59"/>
      <c r="Y31" s="59"/>
      <c r="Z31" s="59"/>
      <c r="AA31" s="59"/>
      <c r="AB31" s="59"/>
    </row>
    <row r="32" spans="1:28" ht="12.75">
      <c r="A32" s="60" t="s">
        <v>288</v>
      </c>
      <c r="B32" s="59"/>
      <c r="C32" s="60">
        <v>1</v>
      </c>
      <c r="D32" s="59"/>
      <c r="E32" s="59"/>
      <c r="F32" s="59"/>
      <c r="G32" s="58"/>
      <c r="H32" s="60" t="s">
        <v>289</v>
      </c>
      <c r="I32" s="60" t="s">
        <v>290</v>
      </c>
      <c r="J32" s="60" t="s">
        <v>291</v>
      </c>
      <c r="K32" s="60" t="s">
        <v>292</v>
      </c>
      <c r="L32" s="60" t="s">
        <v>293</v>
      </c>
      <c r="M32" s="60" t="s">
        <v>294</v>
      </c>
      <c r="N32" s="59"/>
      <c r="O32" s="59"/>
      <c r="P32" s="59"/>
      <c r="Q32" s="59"/>
      <c r="R32" s="59"/>
      <c r="S32" s="59"/>
      <c r="T32" s="59"/>
      <c r="U32" s="59"/>
      <c r="V32" s="59"/>
      <c r="W32" s="59"/>
      <c r="X32" s="59"/>
      <c r="Y32" s="59"/>
      <c r="Z32" s="59"/>
      <c r="AA32" s="59"/>
      <c r="AB32" s="59"/>
    </row>
    <row r="33" spans="1:28" ht="12.75">
      <c r="A33" s="60" t="s">
        <v>295</v>
      </c>
      <c r="B33" s="59"/>
      <c r="C33" s="59"/>
      <c r="D33" s="60">
        <v>1</v>
      </c>
      <c r="E33" s="59"/>
      <c r="F33" s="59"/>
      <c r="G33" s="58"/>
      <c r="H33" s="60" t="s">
        <v>296</v>
      </c>
      <c r="I33" s="60" t="s">
        <v>297</v>
      </c>
      <c r="J33" s="60" t="s">
        <v>298</v>
      </c>
      <c r="K33" s="60" t="s">
        <v>299</v>
      </c>
      <c r="L33" s="60" t="s">
        <v>300</v>
      </c>
      <c r="M33" s="60" t="s">
        <v>301</v>
      </c>
      <c r="N33" s="59"/>
      <c r="O33" s="59"/>
      <c r="P33" s="59"/>
      <c r="Q33" s="59"/>
      <c r="R33" s="59"/>
      <c r="S33" s="59"/>
      <c r="T33" s="59"/>
      <c r="U33" s="59"/>
      <c r="V33" s="59"/>
      <c r="W33" s="59"/>
      <c r="X33" s="59"/>
      <c r="Y33" s="59"/>
      <c r="Z33" s="59"/>
      <c r="AA33" s="59"/>
      <c r="AB33" s="59"/>
    </row>
    <row r="34" spans="1:28" ht="12.75">
      <c r="A34" s="13" t="s">
        <v>302</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303</v>
      </c>
      <c r="B35" s="59"/>
      <c r="C35" s="59"/>
      <c r="D35" s="60">
        <v>1</v>
      </c>
      <c r="E35" s="59"/>
      <c r="F35" s="59"/>
      <c r="G35" s="58"/>
      <c r="H35" s="60" t="s">
        <v>304</v>
      </c>
      <c r="I35" s="60" t="s">
        <v>305</v>
      </c>
      <c r="J35" s="60" t="s">
        <v>306</v>
      </c>
      <c r="K35" s="60" t="s">
        <v>307</v>
      </c>
      <c r="L35" s="60" t="s">
        <v>308</v>
      </c>
      <c r="M35" s="60" t="s">
        <v>309</v>
      </c>
      <c r="N35" s="59"/>
      <c r="O35" s="59"/>
      <c r="P35" s="59"/>
      <c r="Q35" s="59"/>
      <c r="R35" s="59"/>
      <c r="S35" s="59"/>
      <c r="T35" s="59"/>
      <c r="U35" s="59"/>
      <c r="V35" s="59"/>
      <c r="W35" s="59"/>
      <c r="X35" s="59"/>
      <c r="Y35" s="59"/>
      <c r="Z35" s="59"/>
      <c r="AA35" s="59"/>
      <c r="AB35" s="59"/>
    </row>
    <row r="36" spans="1:28" ht="12.75">
      <c r="A36" s="60" t="s">
        <v>310</v>
      </c>
      <c r="B36" s="59"/>
      <c r="C36" s="59"/>
      <c r="D36" s="59"/>
      <c r="E36" s="60">
        <v>1</v>
      </c>
      <c r="F36" s="59"/>
      <c r="G36" s="51"/>
      <c r="H36" s="60" t="s">
        <v>311</v>
      </c>
      <c r="I36" s="60" t="s">
        <v>312</v>
      </c>
      <c r="J36" s="60" t="s">
        <v>313</v>
      </c>
      <c r="K36" s="60" t="s">
        <v>314</v>
      </c>
      <c r="L36" s="60" t="s">
        <v>315</v>
      </c>
      <c r="M36" s="60" t="s">
        <v>316</v>
      </c>
      <c r="N36" s="59"/>
      <c r="O36" s="59"/>
      <c r="P36" s="59"/>
      <c r="Q36" s="59"/>
      <c r="R36" s="59"/>
      <c r="S36" s="59"/>
      <c r="T36" s="59"/>
      <c r="U36" s="59"/>
      <c r="V36" s="59"/>
      <c r="W36" s="59"/>
      <c r="X36" s="59"/>
      <c r="Y36" s="59"/>
      <c r="Z36" s="59"/>
      <c r="AA36" s="59"/>
      <c r="AB36" s="59"/>
    </row>
    <row r="37" spans="1:28" ht="12.75">
      <c r="A37" s="60" t="s">
        <v>317</v>
      </c>
      <c r="B37" s="59"/>
      <c r="C37" s="59"/>
      <c r="D37" s="59"/>
      <c r="E37" s="60">
        <v>1</v>
      </c>
      <c r="F37" s="59"/>
      <c r="G37" s="58"/>
      <c r="H37" s="60" t="s">
        <v>318</v>
      </c>
      <c r="I37" s="60" t="s">
        <v>319</v>
      </c>
      <c r="J37" s="60" t="s">
        <v>320</v>
      </c>
      <c r="K37" s="60" t="s">
        <v>321</v>
      </c>
      <c r="L37" s="60" t="s">
        <v>322</v>
      </c>
      <c r="M37" s="60" t="s">
        <v>323</v>
      </c>
      <c r="N37" s="59"/>
      <c r="O37" s="59"/>
      <c r="P37" s="59"/>
      <c r="Q37" s="59"/>
      <c r="R37" s="59"/>
      <c r="S37" s="59"/>
      <c r="T37" s="59"/>
      <c r="U37" s="59"/>
      <c r="V37" s="59"/>
      <c r="W37" s="59"/>
      <c r="X37" s="59"/>
      <c r="Y37" s="59"/>
      <c r="Z37" s="59"/>
      <c r="AA37" s="59"/>
      <c r="AB37" s="59"/>
    </row>
    <row r="38" spans="1:28" ht="12.75">
      <c r="A38" s="60" t="s">
        <v>324</v>
      </c>
      <c r="B38" s="60"/>
      <c r="C38" s="60">
        <v>1</v>
      </c>
      <c r="D38" s="59"/>
      <c r="E38" s="59"/>
      <c r="F38" s="59"/>
      <c r="G38" s="58"/>
      <c r="H38" s="60" t="s">
        <v>325</v>
      </c>
      <c r="I38" s="60" t="s">
        <v>326</v>
      </c>
      <c r="J38" s="60" t="s">
        <v>327</v>
      </c>
      <c r="K38" s="60" t="s">
        <v>328</v>
      </c>
      <c r="L38" s="60" t="s">
        <v>329</v>
      </c>
      <c r="M38" s="60" t="s">
        <v>330</v>
      </c>
      <c r="N38" s="59"/>
      <c r="O38" s="59"/>
      <c r="P38" s="59"/>
      <c r="Q38" s="59"/>
      <c r="R38" s="59"/>
      <c r="S38" s="59"/>
      <c r="T38" s="59"/>
      <c r="U38" s="59"/>
      <c r="V38" s="59"/>
      <c r="W38" s="59"/>
      <c r="X38" s="59"/>
      <c r="Y38" s="59"/>
      <c r="Z38" s="59"/>
      <c r="AA38" s="59"/>
      <c r="AB38" s="59"/>
    </row>
    <row r="39" spans="1:28" ht="12.75">
      <c r="A39" s="60" t="s">
        <v>331</v>
      </c>
      <c r="B39" s="60">
        <v>1</v>
      </c>
      <c r="C39" s="60"/>
      <c r="D39" s="59"/>
      <c r="E39" s="59"/>
      <c r="F39" s="59"/>
      <c r="G39" s="58"/>
      <c r="H39" s="60" t="s">
        <v>332</v>
      </c>
      <c r="I39" s="60" t="s">
        <v>333</v>
      </c>
      <c r="J39" s="60" t="s">
        <v>334</v>
      </c>
      <c r="K39" s="60" t="s">
        <v>335</v>
      </c>
      <c r="L39" s="60" t="s">
        <v>336</v>
      </c>
      <c r="M39" s="60" t="s">
        <v>337</v>
      </c>
      <c r="N39" s="59"/>
      <c r="O39" s="59"/>
      <c r="P39" s="59"/>
      <c r="Q39" s="59"/>
      <c r="R39" s="59"/>
      <c r="S39" s="59"/>
      <c r="T39" s="59"/>
      <c r="U39" s="59"/>
      <c r="V39" s="59"/>
      <c r="W39" s="59"/>
      <c r="X39" s="59"/>
      <c r="Y39" s="59"/>
      <c r="Z39" s="59"/>
      <c r="AA39" s="59"/>
      <c r="AB39" s="59"/>
    </row>
    <row r="40" spans="1:28" ht="12.75">
      <c r="A40" s="60" t="s">
        <v>338</v>
      </c>
      <c r="B40" s="59"/>
      <c r="C40" s="59"/>
      <c r="D40" s="60">
        <v>1</v>
      </c>
      <c r="E40" s="59"/>
      <c r="F40" s="59"/>
      <c r="G40" s="58"/>
      <c r="H40" s="60" t="s">
        <v>339</v>
      </c>
      <c r="I40" s="60" t="s">
        <v>340</v>
      </c>
      <c r="J40" s="60" t="s">
        <v>341</v>
      </c>
      <c r="K40" s="60" t="s">
        <v>342</v>
      </c>
      <c r="L40" s="60" t="s">
        <v>343</v>
      </c>
      <c r="M40" s="60" t="s">
        <v>344</v>
      </c>
      <c r="N40" s="59"/>
      <c r="O40" s="59"/>
      <c r="P40" s="59"/>
      <c r="Q40" s="59"/>
      <c r="R40" s="59"/>
      <c r="S40" s="59"/>
      <c r="T40" s="59"/>
      <c r="U40" s="59"/>
      <c r="V40" s="59"/>
      <c r="W40" s="59"/>
      <c r="X40" s="59"/>
      <c r="Y40" s="59"/>
      <c r="Z40" s="59"/>
      <c r="AA40" s="59"/>
      <c r="AB40" s="59"/>
    </row>
    <row r="41" spans="1:28" ht="12.75">
      <c r="A41" s="60" t="s">
        <v>345</v>
      </c>
      <c r="B41" s="60">
        <v>1</v>
      </c>
      <c r="C41" s="59"/>
      <c r="D41" s="59"/>
      <c r="E41" s="59"/>
      <c r="F41" s="59"/>
      <c r="G41" s="58"/>
      <c r="H41" s="60" t="s">
        <v>346</v>
      </c>
      <c r="I41" s="60" t="s">
        <v>347</v>
      </c>
      <c r="J41" s="60" t="s">
        <v>348</v>
      </c>
      <c r="K41" s="60" t="s">
        <v>349</v>
      </c>
      <c r="L41" s="60" t="s">
        <v>350</v>
      </c>
      <c r="M41" s="60" t="s">
        <v>351</v>
      </c>
      <c r="N41" s="59"/>
      <c r="O41" s="59"/>
      <c r="P41" s="59"/>
      <c r="Q41" s="59"/>
      <c r="R41" s="59"/>
      <c r="S41" s="59"/>
      <c r="T41" s="59"/>
      <c r="U41" s="59"/>
      <c r="V41" s="59"/>
      <c r="W41" s="59"/>
      <c r="X41" s="59"/>
      <c r="Y41" s="59"/>
      <c r="Z41" s="59"/>
      <c r="AA41" s="59"/>
      <c r="AB41" s="59"/>
    </row>
    <row r="42" spans="1:28" ht="12.75">
      <c r="A42" s="60" t="s">
        <v>352</v>
      </c>
      <c r="B42" s="60">
        <v>1</v>
      </c>
      <c r="C42" s="59"/>
      <c r="D42" s="59"/>
      <c r="E42" s="59"/>
      <c r="F42" s="59"/>
      <c r="G42" s="58"/>
      <c r="H42" s="60" t="s">
        <v>353</v>
      </c>
      <c r="I42" s="60" t="s">
        <v>354</v>
      </c>
      <c r="J42" s="60" t="s">
        <v>355</v>
      </c>
      <c r="K42" s="60" t="s">
        <v>356</v>
      </c>
      <c r="L42" s="60" t="s">
        <v>357</v>
      </c>
      <c r="M42" s="60" t="s">
        <v>358</v>
      </c>
      <c r="N42" s="59"/>
      <c r="O42" s="59"/>
      <c r="P42" s="59"/>
      <c r="Q42" s="59"/>
      <c r="R42" s="59"/>
      <c r="S42" s="59"/>
      <c r="T42" s="59"/>
      <c r="U42" s="59"/>
      <c r="V42" s="59"/>
      <c r="W42" s="59"/>
      <c r="X42" s="59"/>
      <c r="Y42" s="59"/>
      <c r="Z42" s="59"/>
      <c r="AA42" s="59"/>
      <c r="AB42" s="59"/>
    </row>
    <row r="43" spans="1:28" ht="12.75">
      <c r="A43" s="60" t="s">
        <v>359</v>
      </c>
      <c r="B43" s="59"/>
      <c r="C43" s="59"/>
      <c r="D43" s="60">
        <v>1</v>
      </c>
      <c r="E43" s="59"/>
      <c r="F43" s="59"/>
      <c r="G43" s="51"/>
      <c r="H43" s="60" t="s">
        <v>360</v>
      </c>
      <c r="I43" s="60" t="s">
        <v>361</v>
      </c>
      <c r="J43" s="60" t="s">
        <v>362</v>
      </c>
      <c r="K43" s="60" t="s">
        <v>363</v>
      </c>
      <c r="L43" s="60" t="s">
        <v>364</v>
      </c>
      <c r="M43" s="60" t="s">
        <v>365</v>
      </c>
      <c r="N43" s="59"/>
      <c r="O43" s="59"/>
      <c r="P43" s="59"/>
      <c r="Q43" s="59"/>
      <c r="R43" s="59"/>
      <c r="S43" s="59"/>
      <c r="T43" s="59"/>
      <c r="U43" s="59"/>
      <c r="V43" s="59"/>
      <c r="W43" s="59"/>
      <c r="X43" s="59"/>
      <c r="Y43" s="59"/>
      <c r="Z43" s="59"/>
      <c r="AA43" s="59"/>
      <c r="AB43" s="59"/>
    </row>
    <row r="44" spans="1:28" ht="12.75">
      <c r="A44" s="13" t="s">
        <v>366</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367</v>
      </c>
      <c r="B45" s="59"/>
      <c r="C45" s="60">
        <v>1</v>
      </c>
      <c r="D45" s="59"/>
      <c r="E45" s="59"/>
      <c r="F45" s="59"/>
      <c r="G45" s="58"/>
      <c r="H45" s="60" t="s">
        <v>368</v>
      </c>
      <c r="I45" s="60" t="s">
        <v>369</v>
      </c>
      <c r="J45" s="60" t="s">
        <v>370</v>
      </c>
      <c r="K45" s="60" t="s">
        <v>371</v>
      </c>
      <c r="L45" s="60" t="s">
        <v>372</v>
      </c>
      <c r="M45" s="60" t="s">
        <v>373</v>
      </c>
      <c r="N45" s="59"/>
      <c r="O45" s="59"/>
      <c r="P45" s="59"/>
      <c r="Q45" s="59"/>
      <c r="R45" s="59"/>
      <c r="S45" s="59"/>
      <c r="T45" s="59"/>
      <c r="U45" s="59"/>
      <c r="V45" s="59"/>
      <c r="W45" s="59"/>
      <c r="X45" s="59"/>
      <c r="Y45" s="59"/>
      <c r="Z45" s="59"/>
      <c r="AA45" s="59"/>
      <c r="AB45" s="59"/>
    </row>
    <row r="46" spans="1:28" ht="12.75">
      <c r="A46" s="60" t="s">
        <v>374</v>
      </c>
      <c r="B46" s="59"/>
      <c r="C46" s="59"/>
      <c r="D46" s="60">
        <v>1</v>
      </c>
      <c r="E46" s="59"/>
      <c r="F46" s="59"/>
      <c r="G46" s="58"/>
      <c r="H46" s="60" t="s">
        <v>375</v>
      </c>
      <c r="I46" s="60" t="s">
        <v>376</v>
      </c>
      <c r="J46" s="60" t="s">
        <v>377</v>
      </c>
      <c r="K46" s="60" t="s">
        <v>378</v>
      </c>
      <c r="L46" s="60" t="s">
        <v>379</v>
      </c>
      <c r="M46" s="60" t="s">
        <v>380</v>
      </c>
      <c r="N46" s="59"/>
      <c r="O46" s="59"/>
      <c r="P46" s="59"/>
      <c r="Q46" s="59"/>
      <c r="R46" s="59"/>
      <c r="S46" s="59"/>
      <c r="T46" s="59"/>
      <c r="U46" s="59"/>
      <c r="V46" s="59"/>
      <c r="W46" s="59"/>
      <c r="X46" s="59"/>
      <c r="Y46" s="59"/>
      <c r="Z46" s="59"/>
      <c r="AA46" s="59"/>
      <c r="AB46" s="59"/>
    </row>
    <row r="47" spans="1:28" ht="12.75">
      <c r="A47" s="54" t="s">
        <v>381</v>
      </c>
      <c r="B47" s="59"/>
      <c r="C47" s="60">
        <v>1</v>
      </c>
      <c r="D47" s="59"/>
      <c r="E47" s="59"/>
      <c r="F47" s="59"/>
      <c r="G47" s="58"/>
      <c r="H47" s="54" t="s">
        <v>382</v>
      </c>
      <c r="I47" s="60" t="s">
        <v>383</v>
      </c>
      <c r="J47" s="60" t="s">
        <v>384</v>
      </c>
      <c r="K47" s="60" t="s">
        <v>385</v>
      </c>
      <c r="L47" s="60" t="s">
        <v>386</v>
      </c>
      <c r="M47" s="60" t="s">
        <v>387</v>
      </c>
      <c r="N47" s="59"/>
      <c r="O47" s="59"/>
      <c r="P47" s="59"/>
      <c r="Q47" s="59"/>
      <c r="R47" s="59"/>
      <c r="S47" s="59"/>
      <c r="T47" s="59"/>
      <c r="U47" s="59"/>
      <c r="V47" s="59"/>
      <c r="W47" s="59"/>
      <c r="X47" s="59"/>
      <c r="Y47" s="59"/>
      <c r="Z47" s="59"/>
      <c r="AA47" s="59"/>
      <c r="AB47" s="59"/>
    </row>
    <row r="48" spans="1:28" ht="12.75">
      <c r="A48" s="60" t="s">
        <v>388</v>
      </c>
      <c r="B48" s="59"/>
      <c r="C48" s="59"/>
      <c r="D48" s="59"/>
      <c r="E48" s="59"/>
      <c r="F48" s="60">
        <v>1</v>
      </c>
      <c r="G48" s="58"/>
      <c r="H48" s="60" t="s">
        <v>389</v>
      </c>
      <c r="I48" s="60" t="s">
        <v>390</v>
      </c>
      <c r="J48" s="60" t="s">
        <v>391</v>
      </c>
      <c r="K48" s="60" t="s">
        <v>392</v>
      </c>
      <c r="L48" s="60" t="s">
        <v>393</v>
      </c>
      <c r="M48" s="60" t="s">
        <v>394</v>
      </c>
      <c r="N48" s="59"/>
      <c r="O48" s="59"/>
      <c r="P48" s="59"/>
      <c r="Q48" s="59"/>
      <c r="R48" s="59"/>
      <c r="S48" s="59"/>
      <c r="T48" s="59"/>
      <c r="U48" s="59"/>
      <c r="V48" s="59"/>
      <c r="W48" s="59"/>
      <c r="X48" s="59"/>
      <c r="Y48" s="59"/>
      <c r="Z48" s="59"/>
      <c r="AA48" s="59"/>
      <c r="AB48" s="59"/>
    </row>
    <row r="49" spans="1:28" ht="12.75">
      <c r="A49" s="60" t="s">
        <v>395</v>
      </c>
      <c r="B49" s="59"/>
      <c r="C49" s="59"/>
      <c r="D49" s="60">
        <v>1</v>
      </c>
      <c r="E49" s="59"/>
      <c r="F49" s="59"/>
      <c r="G49" s="58"/>
      <c r="H49" s="60" t="s">
        <v>396</v>
      </c>
      <c r="I49" s="60" t="s">
        <v>397</v>
      </c>
      <c r="J49" s="60" t="s">
        <v>398</v>
      </c>
      <c r="K49" s="60" t="s">
        <v>399</v>
      </c>
      <c r="L49" s="60" t="s">
        <v>400</v>
      </c>
      <c r="M49" s="60" t="s">
        <v>401</v>
      </c>
      <c r="N49" s="59"/>
      <c r="O49" s="59"/>
      <c r="P49" s="59"/>
      <c r="Q49" s="59"/>
      <c r="R49" s="59"/>
      <c r="S49" s="59"/>
      <c r="T49" s="59"/>
      <c r="U49" s="59"/>
      <c r="V49" s="59"/>
      <c r="W49" s="59"/>
      <c r="X49" s="59"/>
      <c r="Y49" s="59"/>
      <c r="Z49" s="59"/>
      <c r="AA49" s="59"/>
      <c r="AB49" s="59"/>
    </row>
    <row r="50" spans="1:28" ht="12.75">
      <c r="A50" s="60" t="s">
        <v>402</v>
      </c>
      <c r="B50" s="59"/>
      <c r="C50" s="59"/>
      <c r="D50" s="60">
        <v>1</v>
      </c>
      <c r="E50" s="59"/>
      <c r="F50" s="59"/>
      <c r="G50" s="20"/>
      <c r="H50" s="60" t="s">
        <v>403</v>
      </c>
      <c r="I50" s="60" t="s">
        <v>404</v>
      </c>
      <c r="J50" s="60" t="s">
        <v>405</v>
      </c>
      <c r="K50" s="60" t="s">
        <v>406</v>
      </c>
      <c r="L50" s="60" t="s">
        <v>407</v>
      </c>
      <c r="M50" s="60" t="s">
        <v>408</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409</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94" t="s">
        <v>410</v>
      </c>
      <c r="C1" s="75"/>
      <c r="D1" s="75"/>
      <c r="E1" s="75"/>
      <c r="F1" s="75"/>
      <c r="G1" s="65"/>
    </row>
    <row r="2" spans="1:7" ht="14.25">
      <c r="A2" s="64"/>
      <c r="B2" s="93" t="s">
        <v>411</v>
      </c>
      <c r="C2" s="75"/>
      <c r="D2" s="75"/>
      <c r="E2" s="75"/>
      <c r="F2" s="75"/>
      <c r="G2" s="64"/>
    </row>
    <row r="3" spans="1:7" ht="15">
      <c r="A3" s="64"/>
      <c r="B3" s="95" t="str">
        <f>HYPERLINK("https://www.coinbase.com/legal/securities-law-framework.pdf","Refer to: full legal analysis")</f>
        <v>Refer to: full legal analysis</v>
      </c>
      <c r="C3" s="75"/>
      <c r="D3" s="75"/>
      <c r="E3" s="75"/>
      <c r="F3" s="75"/>
      <c r="G3" s="64"/>
    </row>
    <row r="4" spans="1:7" ht="12.75">
      <c r="A4" s="55"/>
      <c r="B4" s="73"/>
      <c r="C4" s="75"/>
      <c r="D4" s="75"/>
      <c r="E4" s="75"/>
      <c r="F4" s="75"/>
      <c r="G4" s="55"/>
    </row>
    <row r="5" spans="1:7" ht="15">
      <c r="A5" s="4"/>
      <c r="B5" s="96" t="s">
        <v>412</v>
      </c>
      <c r="C5" s="75"/>
      <c r="D5" s="75"/>
      <c r="E5" s="75"/>
      <c r="F5" s="75"/>
      <c r="G5" s="4"/>
    </row>
    <row r="6" spans="1:7" ht="15">
      <c r="A6" s="66"/>
      <c r="B6" s="4" t="s">
        <v>413</v>
      </c>
      <c r="C6" s="66"/>
      <c r="D6" s="66"/>
      <c r="E6" s="66"/>
      <c r="F6" s="66"/>
      <c r="G6" s="66"/>
    </row>
    <row r="7" spans="1:7" ht="14.25">
      <c r="A7" s="66"/>
      <c r="B7" s="97" t="s">
        <v>414</v>
      </c>
      <c r="C7" s="75"/>
      <c r="D7" s="75"/>
      <c r="E7" s="75"/>
      <c r="F7" s="75"/>
      <c r="G7" s="66"/>
    </row>
    <row r="8" spans="1:7" ht="14.25">
      <c r="A8" s="66"/>
      <c r="B8" s="97" t="s">
        <v>415</v>
      </c>
      <c r="C8" s="75"/>
      <c r="D8" s="75"/>
      <c r="E8" s="75"/>
      <c r="F8" s="75"/>
      <c r="G8" s="66"/>
    </row>
    <row r="9" spans="1:7" ht="14.25">
      <c r="A9" s="67"/>
      <c r="B9" s="98" t="s">
        <v>416</v>
      </c>
      <c r="C9" s="75"/>
      <c r="D9" s="75"/>
      <c r="E9" s="75"/>
      <c r="F9" s="75"/>
      <c r="G9" s="67"/>
    </row>
    <row r="10" spans="1:7" ht="12.75">
      <c r="A10" s="61"/>
      <c r="B10" s="77"/>
      <c r="C10" s="75"/>
      <c r="D10" s="75"/>
      <c r="E10" s="75"/>
      <c r="F10" s="75"/>
      <c r="G10" s="61"/>
    </row>
    <row r="11" spans="1:7">
      <c r="A11" s="11"/>
      <c r="B11" s="68" t="s">
        <v>417</v>
      </c>
      <c r="C11" s="68"/>
      <c r="D11" s="68"/>
      <c r="E11" s="68"/>
      <c r="F11" s="68"/>
      <c r="G11" s="11"/>
    </row>
    <row r="12" spans="1:7" ht="11.25" customHeight="1">
      <c r="A12" s="61"/>
      <c r="B12" s="99"/>
      <c r="C12" s="75"/>
      <c r="D12" s="75"/>
      <c r="E12" s="75"/>
      <c r="F12" s="75"/>
      <c r="G12" s="61"/>
    </row>
    <row r="13" spans="1:7" ht="15">
      <c r="A13" s="14"/>
      <c r="B13" s="76" t="s">
        <v>418</v>
      </c>
      <c r="C13" s="75"/>
      <c r="D13" s="75"/>
      <c r="E13" s="75"/>
      <c r="F13" s="75"/>
      <c r="G13" s="14"/>
    </row>
    <row r="14" spans="1:7" ht="15" customHeight="1">
      <c r="A14" s="14"/>
      <c r="B14" s="15" t="s">
        <v>419</v>
      </c>
      <c r="C14" s="16" t="s">
        <v>420</v>
      </c>
      <c r="D14" s="15" t="s">
        <v>421</v>
      </c>
      <c r="E14" s="15" t="s">
        <v>422</v>
      </c>
      <c r="F14" s="16" t="s">
        <v>423</v>
      </c>
      <c r="G14" s="14"/>
    </row>
    <row r="15" spans="1:7" ht="99.75">
      <c r="A15" s="69"/>
      <c r="B15" s="17" t="s">
        <v>424</v>
      </c>
      <c r="C15" s="36">
        <f>0</f>
        <v>0</v>
      </c>
      <c r="D15" s="17" t="s">
        <v>425</v>
      </c>
      <c r="E15" s="17" t="s">
        <v>426</v>
      </c>
      <c r="F15" s="22"/>
      <c r="G15" s="69"/>
    </row>
    <row r="16" spans="1:7" ht="71.25">
      <c r="A16" s="69"/>
      <c r="B16" s="17" t="s">
        <v>427</v>
      </c>
      <c r="C16" s="36">
        <f>100</f>
        <v>100</v>
      </c>
      <c r="D16" s="17" t="s">
        <v>428</v>
      </c>
      <c r="E16" s="17" t="s">
        <v>429</v>
      </c>
      <c r="F16" s="22"/>
      <c r="G16" s="69"/>
    </row>
    <row r="17" spans="1:7" ht="19.5" customHeight="1">
      <c r="A17" s="61"/>
      <c r="B17" s="77"/>
      <c r="C17" s="75"/>
      <c r="D17" s="75"/>
      <c r="E17" s="75"/>
      <c r="F17" s="75"/>
      <c r="G17" s="61"/>
    </row>
    <row r="18" spans="1:7" ht="19.5" customHeight="1">
      <c r="A18" s="62"/>
      <c r="B18" s="82" t="s">
        <v>430</v>
      </c>
      <c r="C18" s="75"/>
      <c r="D18" s="75"/>
      <c r="E18" s="75"/>
      <c r="F18" s="62">
        <f>SUMIF(F15:F16,"=Y",C15:C16)</f>
        <v>0</v>
      </c>
      <c r="G18" s="62"/>
    </row>
    <row r="19" spans="1:7" ht="19.5" customHeight="1">
      <c r="A19" s="63"/>
      <c r="B19" s="100"/>
      <c r="C19" s="75"/>
      <c r="D19" s="75"/>
      <c r="E19" s="75"/>
      <c r="F19" s="75"/>
      <c r="G19" s="63"/>
    </row>
    <row r="20" spans="1:7">
      <c r="A20" s="11"/>
      <c r="B20" s="68" t="s">
        <v>431</v>
      </c>
      <c r="C20" s="28"/>
      <c r="D20" s="28"/>
      <c r="E20" s="28"/>
      <c r="F20" s="28"/>
      <c r="G20" s="11"/>
    </row>
    <row r="21" spans="1:7" ht="11.25" customHeight="1">
      <c r="A21" s="61"/>
      <c r="B21" s="77"/>
      <c r="C21" s="75"/>
      <c r="D21" s="75"/>
      <c r="E21" s="75"/>
      <c r="F21" s="75"/>
      <c r="G21" s="61"/>
    </row>
    <row r="22" spans="1:7" ht="15">
      <c r="A22" s="14"/>
      <c r="B22" s="76" t="s">
        <v>432</v>
      </c>
      <c r="C22" s="75"/>
      <c r="D22" s="75"/>
      <c r="E22" s="75"/>
      <c r="F22" s="75"/>
      <c r="G22" s="14"/>
    </row>
    <row r="23" spans="1:7" ht="15">
      <c r="A23" s="14"/>
      <c r="B23" s="29" t="s">
        <v>419</v>
      </c>
      <c r="C23" s="30" t="s">
        <v>420</v>
      </c>
      <c r="D23" s="29" t="s">
        <v>421</v>
      </c>
      <c r="E23" s="31" t="s">
        <v>422</v>
      </c>
      <c r="F23" s="16" t="s">
        <v>423</v>
      </c>
      <c r="G23" s="14"/>
    </row>
    <row r="24" spans="1:7" ht="114">
      <c r="A24" s="69"/>
      <c r="B24" s="17" t="s">
        <v>433</v>
      </c>
      <c r="C24" s="36">
        <f>70</f>
        <v>70</v>
      </c>
      <c r="D24" s="17" t="s">
        <v>434</v>
      </c>
      <c r="E24" s="17" t="s">
        <v>435</v>
      </c>
      <c r="F24" s="22"/>
      <c r="G24" s="69"/>
    </row>
    <row r="25" spans="1:7" ht="85.5">
      <c r="A25" s="69"/>
      <c r="B25" s="17" t="s">
        <v>436</v>
      </c>
      <c r="C25" s="36">
        <f>60</f>
        <v>60</v>
      </c>
      <c r="D25" s="17" t="s">
        <v>437</v>
      </c>
      <c r="E25" s="17" t="s">
        <v>438</v>
      </c>
      <c r="F25" s="22"/>
      <c r="G25" s="69"/>
    </row>
    <row r="26" spans="1:7" ht="71.25">
      <c r="A26" s="69"/>
      <c r="B26" s="17" t="s">
        <v>439</v>
      </c>
      <c r="C26" s="32">
        <f>50</f>
        <v>50</v>
      </c>
      <c r="D26" s="17" t="s">
        <v>440</v>
      </c>
      <c r="E26" s="17" t="s">
        <v>441</v>
      </c>
      <c r="F26" s="22"/>
      <c r="G26" s="69"/>
    </row>
    <row r="27" spans="1:7" ht="12.75">
      <c r="A27" s="61"/>
      <c r="B27" s="77"/>
      <c r="C27" s="75"/>
      <c r="D27" s="75"/>
      <c r="E27" s="75"/>
      <c r="F27" s="75"/>
      <c r="G27" s="61"/>
    </row>
    <row r="28" spans="1:7" ht="15">
      <c r="A28" s="14"/>
      <c r="B28" s="76" t="s">
        <v>442</v>
      </c>
      <c r="C28" s="75"/>
      <c r="D28" s="75"/>
      <c r="E28" s="75"/>
      <c r="F28" s="75"/>
      <c r="G28" s="14"/>
    </row>
    <row r="29" spans="1:7" ht="15">
      <c r="A29" s="14"/>
      <c r="B29" s="15" t="s">
        <v>419</v>
      </c>
      <c r="C29" s="16" t="s">
        <v>420</v>
      </c>
      <c r="D29" s="15" t="s">
        <v>421</v>
      </c>
      <c r="E29" s="15" t="s">
        <v>422</v>
      </c>
      <c r="F29" s="16" t="s">
        <v>423</v>
      </c>
      <c r="G29" s="14"/>
    </row>
    <row r="30" spans="1:7" ht="114">
      <c r="A30" s="69"/>
      <c r="B30" s="17" t="s">
        <v>443</v>
      </c>
      <c r="C30" s="32">
        <v>25</v>
      </c>
      <c r="D30" s="17" t="s">
        <v>444</v>
      </c>
      <c r="E30" s="17" t="s">
        <v>445</v>
      </c>
      <c r="F30" s="22"/>
      <c r="G30" s="69"/>
    </row>
    <row r="31" spans="1:7" ht="85.5">
      <c r="A31" s="69"/>
      <c r="B31" s="17" t="s">
        <v>446</v>
      </c>
      <c r="C31" s="32">
        <v>-20</v>
      </c>
      <c r="D31" s="17" t="s">
        <v>447</v>
      </c>
      <c r="E31" s="17" t="s">
        <v>448</v>
      </c>
      <c r="F31" s="33"/>
      <c r="G31" s="69"/>
    </row>
    <row r="32" spans="1:7" ht="19.5" customHeight="1">
      <c r="A32" s="61"/>
      <c r="B32" s="77"/>
      <c r="C32" s="75"/>
      <c r="D32" s="75"/>
      <c r="E32" s="75"/>
      <c r="F32" s="75"/>
      <c r="G32" s="61"/>
    </row>
    <row r="33" spans="1:7" ht="19.5" customHeight="1">
      <c r="A33" s="62"/>
      <c r="B33" s="82" t="s">
        <v>449</v>
      </c>
      <c r="C33" s="75"/>
      <c r="D33" s="75"/>
      <c r="E33" s="75"/>
      <c r="F33" s="62">
        <f>SUMIF(F24:F31,"=Y",C24:C31)</f>
        <v>0</v>
      </c>
      <c r="G33" s="62"/>
    </row>
    <row r="34" spans="1:7" ht="19.5" customHeight="1">
      <c r="A34" s="61"/>
      <c r="B34" s="77"/>
      <c r="C34" s="75"/>
      <c r="D34" s="75"/>
      <c r="E34" s="75"/>
      <c r="F34" s="75"/>
      <c r="G34" s="61"/>
    </row>
    <row r="35" spans="1:7">
      <c r="A35" s="11"/>
      <c r="B35" s="78" t="s">
        <v>450</v>
      </c>
      <c r="C35" s="75"/>
      <c r="D35" s="75"/>
      <c r="E35" s="75"/>
      <c r="F35" s="75"/>
      <c r="G35" s="11"/>
    </row>
    <row r="36" spans="1:7" ht="11.25" customHeight="1">
      <c r="A36" s="61"/>
      <c r="B36" s="77"/>
      <c r="C36" s="75"/>
      <c r="D36" s="75"/>
      <c r="E36" s="75"/>
      <c r="F36" s="75"/>
      <c r="G36" s="61"/>
    </row>
    <row r="37" spans="1:7" ht="15">
      <c r="A37" s="14"/>
      <c r="B37" s="76" t="s">
        <v>451</v>
      </c>
      <c r="C37" s="75"/>
      <c r="D37" s="75"/>
      <c r="E37" s="75"/>
      <c r="F37" s="75"/>
      <c r="G37" s="14"/>
    </row>
    <row r="38" spans="1:7" ht="15">
      <c r="A38" s="14"/>
      <c r="B38" s="15" t="s">
        <v>419</v>
      </c>
      <c r="C38" s="16" t="s">
        <v>420</v>
      </c>
      <c r="D38" s="15" t="s">
        <v>421</v>
      </c>
      <c r="E38" s="15" t="s">
        <v>422</v>
      </c>
      <c r="F38" s="16" t="s">
        <v>423</v>
      </c>
      <c r="G38" s="14"/>
    </row>
    <row r="39" spans="1:7" ht="60" customHeight="1">
      <c r="A39" s="35"/>
      <c r="B39" s="17" t="s">
        <v>452</v>
      </c>
      <c r="C39" s="32">
        <f t="shared" ref="C39:C44" si="0">100</f>
        <v>100</v>
      </c>
      <c r="D39" s="87" t="s">
        <v>453</v>
      </c>
      <c r="E39" s="87" t="s">
        <v>454</v>
      </c>
      <c r="F39" s="33"/>
      <c r="G39" s="35"/>
    </row>
    <row r="40" spans="1:7" ht="60" customHeight="1">
      <c r="A40" s="35"/>
      <c r="B40" s="17" t="s">
        <v>455</v>
      </c>
      <c r="C40" s="32">
        <f t="shared" si="0"/>
        <v>100</v>
      </c>
      <c r="D40" s="88"/>
      <c r="E40" s="88"/>
      <c r="F40" s="33"/>
      <c r="G40" s="35"/>
    </row>
    <row r="41" spans="1:7" ht="28.5">
      <c r="A41" s="35"/>
      <c r="B41" s="17" t="s">
        <v>456</v>
      </c>
      <c r="C41" s="32">
        <f t="shared" si="0"/>
        <v>100</v>
      </c>
      <c r="D41" s="88"/>
      <c r="E41" s="88"/>
      <c r="F41" s="33"/>
      <c r="G41" s="35"/>
    </row>
    <row r="42" spans="1:7" ht="46.5" customHeight="1">
      <c r="A42" s="35"/>
      <c r="B42" s="17" t="s">
        <v>457</v>
      </c>
      <c r="C42" s="32">
        <f t="shared" si="0"/>
        <v>100</v>
      </c>
      <c r="D42" s="88"/>
      <c r="E42" s="88"/>
      <c r="F42" s="33"/>
      <c r="G42" s="35"/>
    </row>
    <row r="43" spans="1:7" ht="46.5" customHeight="1">
      <c r="A43" s="35"/>
      <c r="B43" s="17" t="s">
        <v>458</v>
      </c>
      <c r="C43" s="32">
        <f t="shared" si="0"/>
        <v>100</v>
      </c>
      <c r="D43" s="89"/>
      <c r="E43" s="89"/>
      <c r="F43" s="33"/>
      <c r="G43" s="35"/>
    </row>
    <row r="44" spans="1:7" ht="128.25">
      <c r="A44" s="69"/>
      <c r="B44" s="17" t="s">
        <v>459</v>
      </c>
      <c r="C44" s="32">
        <f t="shared" si="0"/>
        <v>100</v>
      </c>
      <c r="D44" s="17" t="s">
        <v>460</v>
      </c>
      <c r="E44" s="17" t="s">
        <v>461</v>
      </c>
      <c r="F44" s="33"/>
      <c r="G44" s="69"/>
    </row>
    <row r="45" spans="1:7" ht="71.25">
      <c r="A45" s="69"/>
      <c r="B45" s="17" t="s">
        <v>462</v>
      </c>
      <c r="C45" s="32">
        <f>0</f>
        <v>0</v>
      </c>
      <c r="D45" s="17" t="s">
        <v>463</v>
      </c>
      <c r="E45" s="17" t="s">
        <v>464</v>
      </c>
      <c r="F45" s="33"/>
      <c r="G45" s="69"/>
    </row>
    <row r="46" spans="1:7" ht="12.75">
      <c r="A46" s="61"/>
      <c r="B46" s="77"/>
      <c r="C46" s="75"/>
      <c r="D46" s="75"/>
      <c r="E46" s="75"/>
      <c r="F46" s="75"/>
      <c r="G46" s="61"/>
    </row>
    <row r="47" spans="1:7" ht="15">
      <c r="A47" s="14"/>
      <c r="B47" s="76" t="s">
        <v>465</v>
      </c>
      <c r="C47" s="75"/>
      <c r="D47" s="75"/>
      <c r="E47" s="75"/>
      <c r="F47" s="75"/>
      <c r="G47" s="14"/>
    </row>
    <row r="48" spans="1:7" ht="15">
      <c r="A48" s="14"/>
      <c r="B48" s="15" t="s">
        <v>419</v>
      </c>
      <c r="C48" s="16" t="s">
        <v>420</v>
      </c>
      <c r="D48" s="15" t="s">
        <v>421</v>
      </c>
      <c r="E48" s="15" t="s">
        <v>422</v>
      </c>
      <c r="F48" s="16" t="s">
        <v>423</v>
      </c>
      <c r="G48" s="14"/>
    </row>
    <row r="49" spans="1:7" ht="114">
      <c r="A49" s="69"/>
      <c r="B49" s="17" t="s">
        <v>466</v>
      </c>
      <c r="C49" s="36">
        <f>80</f>
        <v>80</v>
      </c>
      <c r="D49" s="17" t="s">
        <v>467</v>
      </c>
      <c r="E49" s="17" t="s">
        <v>468</v>
      </c>
      <c r="F49" s="33"/>
      <c r="G49" s="69"/>
    </row>
    <row r="50" spans="1:7" ht="99.75">
      <c r="A50" s="69"/>
      <c r="B50" s="17" t="s">
        <v>469</v>
      </c>
      <c r="C50" s="36">
        <f>0</f>
        <v>0</v>
      </c>
      <c r="D50" s="17" t="s">
        <v>470</v>
      </c>
      <c r="E50" s="17" t="s">
        <v>471</v>
      </c>
      <c r="F50" s="33"/>
      <c r="G50" s="69"/>
    </row>
    <row r="51" spans="1:7" ht="12.75">
      <c r="A51" s="61"/>
      <c r="B51" s="61"/>
      <c r="C51" s="61"/>
      <c r="D51" s="61"/>
      <c r="E51" s="61"/>
      <c r="F51" s="61"/>
      <c r="G51" s="61"/>
    </row>
    <row r="52" spans="1:7" ht="15">
      <c r="A52" s="14"/>
      <c r="B52" s="76" t="s">
        <v>432</v>
      </c>
      <c r="C52" s="75"/>
      <c r="D52" s="75"/>
      <c r="E52" s="75"/>
      <c r="F52" s="75"/>
      <c r="G52" s="14"/>
    </row>
    <row r="53" spans="1:7" ht="15">
      <c r="A53" s="14"/>
      <c r="B53" s="15" t="s">
        <v>419</v>
      </c>
      <c r="C53" s="16" t="s">
        <v>420</v>
      </c>
      <c r="D53" s="15" t="s">
        <v>421</v>
      </c>
      <c r="E53" s="15" t="s">
        <v>422</v>
      </c>
      <c r="F53" s="16" t="s">
        <v>423</v>
      </c>
      <c r="G53" s="14"/>
    </row>
    <row r="54" spans="1:7" ht="71.25">
      <c r="A54" s="69"/>
      <c r="B54" s="17" t="s">
        <v>433</v>
      </c>
      <c r="C54" s="36">
        <v>20</v>
      </c>
      <c r="D54" s="17" t="s">
        <v>472</v>
      </c>
      <c r="E54" s="17" t="s">
        <v>435</v>
      </c>
      <c r="F54" s="22"/>
      <c r="G54" s="69"/>
    </row>
    <row r="55" spans="1:7" ht="42.75">
      <c r="A55" s="69"/>
      <c r="B55" s="17" t="s">
        <v>436</v>
      </c>
      <c r="C55" s="36">
        <v>10</v>
      </c>
      <c r="D55" s="17" t="s">
        <v>473</v>
      </c>
      <c r="E55" s="17" t="s">
        <v>474</v>
      </c>
      <c r="F55" s="33"/>
      <c r="G55" s="69"/>
    </row>
    <row r="56" spans="1:7" ht="71.25">
      <c r="A56" s="69"/>
      <c r="B56" s="17" t="s">
        <v>439</v>
      </c>
      <c r="C56" s="36">
        <v>0</v>
      </c>
      <c r="D56" s="17" t="s">
        <v>475</v>
      </c>
      <c r="E56" s="17" t="s">
        <v>476</v>
      </c>
      <c r="F56" s="33"/>
      <c r="G56" s="69"/>
    </row>
    <row r="57" spans="1:7" ht="12.75">
      <c r="A57" s="61"/>
      <c r="B57" s="61"/>
      <c r="C57" s="61"/>
      <c r="D57" s="61"/>
      <c r="E57" s="61"/>
      <c r="F57" s="61"/>
      <c r="G57" s="61"/>
    </row>
    <row r="58" spans="1:7" ht="15">
      <c r="A58" s="14"/>
      <c r="B58" s="76" t="s">
        <v>477</v>
      </c>
      <c r="C58" s="75"/>
      <c r="D58" s="75"/>
      <c r="E58" s="75"/>
      <c r="F58" s="75"/>
      <c r="G58" s="14"/>
    </row>
    <row r="59" spans="1:7" ht="15">
      <c r="A59" s="14"/>
      <c r="B59" s="15" t="s">
        <v>419</v>
      </c>
      <c r="C59" s="16" t="s">
        <v>420</v>
      </c>
      <c r="D59" s="15" t="s">
        <v>421</v>
      </c>
      <c r="E59" s="15" t="s">
        <v>422</v>
      </c>
      <c r="F59" s="16" t="s">
        <v>423</v>
      </c>
      <c r="G59" s="14"/>
    </row>
    <row r="60" spans="1:7" ht="156.75">
      <c r="A60" s="69"/>
      <c r="B60" s="17" t="s">
        <v>478</v>
      </c>
      <c r="C60" s="36">
        <v>-20</v>
      </c>
      <c r="D60" s="17" t="s">
        <v>479</v>
      </c>
      <c r="E60" s="17" t="s">
        <v>480</v>
      </c>
      <c r="F60" s="22"/>
      <c r="G60" s="69"/>
    </row>
    <row r="61" spans="1:7" ht="85.5">
      <c r="A61" s="69"/>
      <c r="B61" s="17" t="s">
        <v>481</v>
      </c>
      <c r="C61" s="36">
        <v>-10</v>
      </c>
      <c r="D61" s="17" t="s">
        <v>482</v>
      </c>
      <c r="E61" s="17" t="s">
        <v>483</v>
      </c>
      <c r="F61" s="33"/>
      <c r="G61" s="69"/>
    </row>
    <row r="62" spans="1:7" ht="12.75">
      <c r="A62" s="61"/>
      <c r="B62" s="56" t="s">
        <v>484</v>
      </c>
      <c r="C62" s="61"/>
      <c r="D62" s="61"/>
      <c r="E62" s="61"/>
      <c r="F62" s="61"/>
      <c r="G62" s="61"/>
    </row>
    <row r="63" spans="1:7" ht="12.75">
      <c r="A63" s="61"/>
      <c r="B63" s="61"/>
      <c r="C63" s="61"/>
      <c r="D63" s="61"/>
      <c r="E63" s="61"/>
      <c r="F63" s="61"/>
      <c r="G63" s="61"/>
    </row>
    <row r="64" spans="1:7" ht="15">
      <c r="A64" s="14"/>
      <c r="B64" s="76" t="s">
        <v>485</v>
      </c>
      <c r="C64" s="75"/>
      <c r="D64" s="75"/>
      <c r="E64" s="75"/>
      <c r="F64" s="75"/>
      <c r="G64" s="14"/>
    </row>
    <row r="65" spans="1:7" ht="15">
      <c r="A65" s="14"/>
      <c r="B65" s="15" t="s">
        <v>419</v>
      </c>
      <c r="C65" s="16" t="s">
        <v>420</v>
      </c>
      <c r="D65" s="15" t="s">
        <v>421</v>
      </c>
      <c r="E65" s="15" t="s">
        <v>422</v>
      </c>
      <c r="F65" s="16" t="s">
        <v>423</v>
      </c>
      <c r="G65" s="14"/>
    </row>
    <row r="66" spans="1:7" ht="156.75">
      <c r="A66" s="69"/>
      <c r="B66" s="17" t="s">
        <v>486</v>
      </c>
      <c r="C66" s="36">
        <f>50</f>
        <v>50</v>
      </c>
      <c r="D66" s="17" t="s">
        <v>487</v>
      </c>
      <c r="E66" s="17" t="s">
        <v>488</v>
      </c>
      <c r="F66" s="33"/>
      <c r="G66" s="69"/>
    </row>
    <row r="67" spans="1:7" ht="28.5">
      <c r="A67" s="69"/>
      <c r="B67" s="17" t="s">
        <v>489</v>
      </c>
      <c r="C67" s="36">
        <v>0</v>
      </c>
      <c r="D67" s="17" t="s">
        <v>490</v>
      </c>
      <c r="E67" s="17"/>
      <c r="F67" s="33"/>
      <c r="G67" s="69"/>
    </row>
    <row r="68" spans="1:7" ht="57">
      <c r="A68" s="69"/>
      <c r="B68" s="17" t="s">
        <v>491</v>
      </c>
      <c r="C68" s="36">
        <v>-100</v>
      </c>
      <c r="D68" s="17" t="s">
        <v>492</v>
      </c>
      <c r="E68" s="17" t="s">
        <v>493</v>
      </c>
      <c r="F68" s="33"/>
      <c r="G68" s="69"/>
    </row>
    <row r="69" spans="1:7" ht="22.5" customHeight="1">
      <c r="A69" s="61"/>
      <c r="B69" s="61"/>
      <c r="C69" s="61"/>
      <c r="D69" s="61"/>
      <c r="E69" s="61"/>
      <c r="F69" s="61"/>
      <c r="G69" s="61"/>
    </row>
    <row r="70" spans="1:7" ht="21.75" customHeight="1">
      <c r="A70" s="38"/>
      <c r="B70" s="78" t="s">
        <v>494</v>
      </c>
      <c r="C70" s="75"/>
      <c r="D70" s="75"/>
      <c r="E70" s="75"/>
      <c r="F70" s="75"/>
      <c r="G70" s="38"/>
    </row>
    <row r="71" spans="1:7" ht="22.5" customHeight="1">
      <c r="A71" s="38"/>
      <c r="B71" s="39" t="s">
        <v>495</v>
      </c>
      <c r="C71" s="39"/>
      <c r="D71" s="39"/>
      <c r="E71" s="86" t="s">
        <v>496</v>
      </c>
      <c r="F71" s="75"/>
      <c r="G71" s="38"/>
    </row>
    <row r="72" spans="1:7" ht="22.5" customHeight="1">
      <c r="A72" s="38"/>
      <c r="B72" s="83" t="s">
        <v>497</v>
      </c>
      <c r="C72" s="75"/>
      <c r="D72" s="70" t="s">
        <v>498</v>
      </c>
      <c r="E72" s="84"/>
      <c r="F72" s="75"/>
      <c r="G72" s="38"/>
    </row>
    <row r="73" spans="1:7" ht="22.5" customHeight="1">
      <c r="A73" s="38"/>
      <c r="B73" s="85" t="s">
        <v>499</v>
      </c>
      <c r="C73" s="75"/>
      <c r="D73" s="40" t="s">
        <v>500</v>
      </c>
      <c r="E73" s="41" t="s">
        <v>430</v>
      </c>
      <c r="F73" s="42">
        <f>F18</f>
        <v>0</v>
      </c>
      <c r="G73" s="38"/>
    </row>
    <row r="74" spans="1:7" ht="22.5" customHeight="1">
      <c r="A74" s="69"/>
      <c r="B74" s="81" t="s">
        <v>501</v>
      </c>
      <c r="C74" s="75"/>
      <c r="D74" s="40" t="s">
        <v>502</v>
      </c>
      <c r="E74" s="41" t="s">
        <v>449</v>
      </c>
      <c r="F74" s="42">
        <f>F33</f>
        <v>0</v>
      </c>
      <c r="G74" s="69"/>
    </row>
    <row r="75" spans="1:7" ht="22.5" customHeight="1">
      <c r="A75" s="69"/>
      <c r="B75" s="79" t="s">
        <v>503</v>
      </c>
      <c r="C75" s="75"/>
      <c r="D75" s="40" t="s">
        <v>504</v>
      </c>
      <c r="E75" s="41" t="s">
        <v>505</v>
      </c>
      <c r="F75" s="42">
        <f>SUMIF(F39:F68,"=Y",C39:C68)</f>
        <v>0</v>
      </c>
      <c r="G75" s="69"/>
    </row>
    <row r="76" spans="1:7" ht="22.5" customHeight="1">
      <c r="A76" s="69"/>
      <c r="B76" s="80" t="s">
        <v>506</v>
      </c>
      <c r="C76" s="75"/>
      <c r="D76" s="40" t="s">
        <v>507</v>
      </c>
      <c r="E76" s="43"/>
      <c r="F76" s="42"/>
      <c r="G76" s="69"/>
    </row>
    <row r="77" spans="1:7" ht="22.5" customHeight="1">
      <c r="A77" s="69"/>
      <c r="B77" s="92" t="s">
        <v>508</v>
      </c>
      <c r="C77" s="75"/>
      <c r="D77" s="40" t="s">
        <v>509</v>
      </c>
      <c r="E77" s="43" t="s">
        <v>510</v>
      </c>
      <c r="F77" s="42">
        <f>IF(MIN(F18,F33,F75)&gt;0,MIN(F18,F33,F75),0)</f>
        <v>0</v>
      </c>
      <c r="G77" s="69"/>
    </row>
    <row r="78" spans="1:7" ht="12.75" customHeight="1">
      <c r="A78" s="69"/>
      <c r="B78" s="75"/>
      <c r="C78" s="75"/>
      <c r="D78" s="75"/>
      <c r="E78" s="75"/>
      <c r="F78" s="75"/>
      <c r="G78" s="69"/>
    </row>
    <row r="79" spans="1:7" ht="46.5" customHeight="1">
      <c r="A79" s="69"/>
      <c r="B79" s="91" t="s">
        <v>511</v>
      </c>
      <c r="C79" s="75"/>
      <c r="D79" s="75"/>
      <c r="E79" s="75"/>
      <c r="F79" s="75"/>
      <c r="G79" s="69"/>
    </row>
    <row r="80" spans="1:7" ht="12.75" customHeight="1">
      <c r="A80" s="38"/>
      <c r="B80" s="38"/>
      <c r="C80" s="38"/>
      <c r="D80" s="38"/>
      <c r="E80" s="38"/>
      <c r="F80" s="38"/>
      <c r="G80" s="38"/>
    </row>
    <row r="81" spans="1:7" ht="21.75" customHeight="1">
      <c r="A81" s="38"/>
      <c r="B81" s="78" t="s">
        <v>512</v>
      </c>
      <c r="C81" s="75"/>
      <c r="D81" s="75"/>
      <c r="E81" s="75"/>
      <c r="F81" s="75"/>
      <c r="G81" s="38"/>
    </row>
    <row r="82" spans="1:7" ht="46.5" customHeight="1">
      <c r="A82" s="38"/>
      <c r="B82" s="90" t="s">
        <v>513</v>
      </c>
      <c r="C82" s="75"/>
      <c r="D82" s="75"/>
      <c r="E82" s="75"/>
      <c r="F82" s="75"/>
      <c r="G82" s="38"/>
    </row>
    <row r="83" spans="1:7" ht="12.75">
      <c r="A83" s="61"/>
      <c r="B83" s="61"/>
      <c r="C83" s="61"/>
      <c r="D83" s="61"/>
      <c r="E83" s="61"/>
      <c r="F83" s="61"/>
      <c r="G83" s="61"/>
    </row>
    <row r="84" spans="1:7" ht="12.75">
      <c r="A84" s="61"/>
      <c r="B84" s="60" t="s">
        <v>514</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2:F22"/>
    <mergeCell ref="B21:F21"/>
    <mergeCell ref="B18:E18"/>
    <mergeCell ref="B19:F19"/>
    <mergeCell ref="B27:F27"/>
    <mergeCell ref="B17:F17"/>
    <mergeCell ref="B2:F2"/>
    <mergeCell ref="B1:F1"/>
    <mergeCell ref="B3:F3"/>
    <mergeCell ref="B4:F4"/>
    <mergeCell ref="B5:F5"/>
    <mergeCell ref="B7:F7"/>
    <mergeCell ref="B9:F9"/>
    <mergeCell ref="B8:F8"/>
    <mergeCell ref="B12:F12"/>
    <mergeCell ref="B13:F13"/>
    <mergeCell ref="B10:F10"/>
    <mergeCell ref="B78:F78"/>
    <mergeCell ref="B82:F82"/>
    <mergeCell ref="B81:F81"/>
    <mergeCell ref="B79:F79"/>
    <mergeCell ref="B77:C77"/>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28:F28"/>
    <mergeCell ref="B32:F32"/>
    <mergeCell ref="B47:F47"/>
    <mergeCell ref="B46:F46"/>
    <mergeCell ref="B70:F70"/>
    <mergeCell ref="B64:F64"/>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2017-11-10T15:33:25Z</dcterms:modified>
</cp:coreProperties>
</file>